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1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<sst xmlns="http://schemas.openxmlformats.org/spreadsheetml/2006/main" count="1247" uniqueCount="656">
  <si>
    <t>IP EVENT START</t>
  </si>
  <si>
    <t>IP EVENT END</t>
  </si>
  <si>
    <t>CME in LASCO</t>
  </si>
  <si>
    <t>ICME TYPE</t>
  </si>
  <si>
    <t>AR</t>
  </si>
  <si>
    <t>AR LOCATION</t>
  </si>
  <si>
    <t>FLARE STRENGTH</t>
  </si>
  <si>
    <t>FLARE ONSET TIME</t>
  </si>
  <si>
    <t>SEEDS VEL C2</t>
  </si>
  <si>
    <t>SEEDS VEL A</t>
  </si>
  <si>
    <t>SEEDS VEL B</t>
  </si>
  <si>
    <t>AVG. VEL.</t>
  </si>
  <si>
    <t>VELOCITY</t>
  </si>
  <si>
    <t>Transit time</t>
  </si>
  <si>
    <t>DST PEAK</t>
  </si>
  <si>
    <t>DST PEAK TIME</t>
  </si>
  <si>
    <t>ICME START TIME</t>
  </si>
  <si>
    <t>Quality Rating</t>
  </si>
  <si>
    <t>In-Situ Link</t>
  </si>
  <si>
    <t>C2 Link</t>
  </si>
  <si>
    <t>COR2 Link</t>
  </si>
  <si>
    <t>EIT/AIA Link</t>
  </si>
  <si>
    <t>MC+SH</t>
  </si>
  <si>
    <t>-</t>
  </si>
  <si>
    <t>N07 W04</t>
  </si>
  <si>
    <t>160 km/s</t>
  </si>
  <si>
    <t>253 km/s</t>
  </si>
  <si>
    <t>462.8 km/s</t>
  </si>
  <si>
    <t>http://helio.gmu.edu/phess4/events2/2007111900/2007111900.html</t>
  </si>
  <si>
    <t>http://spaceweather.gmu.edu/seeds/mkmovie.php?cme=20071116.082604.w071.v0160.p260&amp;frame=11</t>
  </si>
  <si>
    <t>http://spaceweather.gmu.edu/seeds/dailymkmovie.php?cme=20071116&amp;cor2=ab</t>
  </si>
  <si>
    <t>http://cdaw.gsfc.nasa.gov/movie/make_javamovie.php?date=20071116&amp;img1=soh_e195&amp;img2=lasc2rdf</t>
  </si>
  <si>
    <t>MC </t>
  </si>
  <si>
    <t>N36 W10</t>
  </si>
  <si>
    <t>259 km/s</t>
  </si>
  <si>
    <t>306 km/s</t>
  </si>
  <si>
    <t>323.8 km/s</t>
  </si>
  <si>
    <t>http://helio.gmu.edu/phess4/events2/2008121600/2008121600.html</t>
  </si>
  <si>
    <t>http://spaceweather.gmu.edu/seeds/dailymkmovie.php?cme=20081212</t>
  </si>
  <si>
    <t>http://spaceweather.gmu.edu/seeds/dailymkmovie.php?cme=20081212&amp;cor2=ab</t>
  </si>
  <si>
    <t>http://cdaw.gsfc.nasa.gov/movie/make_javamovie.php?date=20081212&amp;img1=soh_e195&amp;img2=lasc2rdf</t>
  </si>
  <si>
    <t>MC, CIR?</t>
  </si>
  <si>
    <t>114 km/s</t>
  </si>
  <si>
    <t>303 km/s</t>
  </si>
  <si>
    <t>347.7 km/s</t>
  </si>
  <si>
    <t>http://helio.gmu.edu/phess4/events2/2009012500/2009012500.html</t>
  </si>
  <si>
    <t>http://spaceweather.gmu.edu/seeds/mkmovie.php?cme=20090121.193137.w036.v0114.p259&amp;frame=18</t>
  </si>
  <si>
    <t>http://spaceweather.gmu.edu/seeds/dailymkmovie.php?cme=20090121&amp;cor2=ab</t>
  </si>
  <si>
    <t>http://cdaw.gsfc.nasa.gov/movie/make_javamovie.php?date=20090121&amp;img1=soh_e195&amp;img2=lasc2rdf</t>
  </si>
  <si>
    <t>MC+SH+CIR?</t>
  </si>
  <si>
    <t>N06 E12</t>
  </si>
  <si>
    <t>229 km/s</t>
  </si>
  <si>
    <t>211 km/s</t>
  </si>
  <si>
    <t>238 km/s</t>
  </si>
  <si>
    <t>355.9 km/s</t>
  </si>
  <si>
    <t>http://helio.gmu.edu/phess4/events2/2009020200/2009020200.html</t>
  </si>
  <si>
    <t>http://spaceweather.gmu.edu/seeds/mkmovie.php?cme=20090131.023003.w041.v0229.p080&amp;frame=6</t>
  </si>
  <si>
    <t>http://spaceweather.gmu.edu/seeds/dailymkmovie.php?cme=20090131&amp;cor2=ab</t>
  </si>
  <si>
    <t>http://cdaw.gsfc.nasa.gov/movie/make_javamovie.php?date=20090131&amp;img1=soh_e195&amp;img2=lasc2rdf</t>
  </si>
  <si>
    <t>MC?+SH?</t>
  </si>
  <si>
    <t>N24 W09</t>
  </si>
  <si>
    <t>348.5 km/s</t>
  </si>
  <si>
    <t>http://helio.gmu.edu/phess4/events2/2009092900/2009092900.html</t>
  </si>
  <si>
    <t>http://spaceweather.gmu.edu/seeds/dailymkmovie.php?cme=20090925</t>
  </si>
  <si>
    <t>http://spaceweather.gmu.edu/seeds/dailymkmovie.php?cme=20090925&amp;cor2=ab</t>
  </si>
  <si>
    <t>http://cdaw.gsfc.nasa.gov/movie/make_javamovie.php?date=20090925&amp;img1=soh_e195&amp;img2=lasc2rdf</t>
  </si>
  <si>
    <t>N09 E15</t>
  </si>
  <si>
    <t>371.3 km/s</t>
  </si>
  <si>
    <t>http://helio.gmu.edu/phess4/events2/2009102800/2009102800.html</t>
  </si>
  <si>
    <t>http://spaceweather.gmu.edu/seeds/dailymkmovie.php?cme=20091023</t>
  </si>
  <si>
    <t>http://spaceweather.gmu.edu/seeds/dailymkmovie.php?cme=20091023&amp;cor2=ab</t>
  </si>
  <si>
    <t>http://cdaw.gsfc.nasa.gov/movie/make_javamovie.php?date=20091023&amp;img1=soh_e195&amp;img2=lasc2rdf</t>
  </si>
  <si>
    <t>MC+SH?</t>
  </si>
  <si>
    <t>N25 W52</t>
  </si>
  <si>
    <t>271 km/s</t>
  </si>
  <si>
    <t>311.2 km/s</t>
  </si>
  <si>
    <t>http://helio.gmu.edu/phess4/events2/2009111300/2009111300.html</t>
  </si>
  <si>
    <t>http://spaceweather.gmu.edu/seeds/dailymkmovie.php?cme=20091109</t>
  </si>
  <si>
    <t>http://spaceweather.gmu.edu/seeds/dailymkmovie.php?cme=20091109&amp;cor2=ab</t>
  </si>
  <si>
    <t>http://cdaw.gsfc.nasa.gov/movie/make_javamovie.php?date=20091109&amp;img1=soh_e195&amp;img2=lasc2rdf</t>
  </si>
  <si>
    <t>S26 E31</t>
  </si>
  <si>
    <t>B8</t>
  </si>
  <si>
    <t>124 km/s</t>
  </si>
  <si>
    <t>1010 km/s</t>
  </si>
  <si>
    <t>2771 km/s</t>
  </si>
  <si>
    <t>283.4 km/s</t>
  </si>
  <si>
    <t>http://helio.gmu.edu/phess4/events2/2010010100/2010010100.html</t>
  </si>
  <si>
    <t>http://spaceweather.gmu.edu/seeds/mkmovie.php?cme=20091227.220603.w010.v0124.p267&amp;frame=4</t>
  </si>
  <si>
    <t>http://spaceweather.gmu.edu/seeds/dailymkmovie.php?cme=20091227&amp;cor2=ab</t>
  </si>
  <si>
    <t>http://cdaw.gsfc.nasa.gov/movie/make_javamovie.php?date=20091227&amp;img1=soh_e195&amp;img2=lasc2rdf</t>
  </si>
  <si>
    <t>Flank CME?</t>
  </si>
  <si>
    <t>N19 W77</t>
  </si>
  <si>
    <t>M1</t>
  </si>
  <si>
    <t>141 km/s</t>
  </si>
  <si>
    <t>1308 km/s</t>
  </si>
  <si>
    <t>404.6 km/s</t>
  </si>
  <si>
    <t>http://helio.gmu.edu/phess4/events2/2010021800/2010021800.html</t>
  </si>
  <si>
    <t>http://spaceweather.gmu.edu/seeds/mkmovie.php?cme=20100213.195428.w098.v0141.p299&amp;frame=18</t>
  </si>
  <si>
    <t>http://spaceweather.gmu.edu/seeds/dailymkmovie.php?cme=20100213&amp;cor2=ab</t>
  </si>
  <si>
    <t>http://cdaw.gsfc.nasa.gov/movie/make_javamovie.php?date=20100213&amp;img1=soh_e195&amp;img2=lasc2rdf</t>
  </si>
  <si>
    <t>MC?</t>
  </si>
  <si>
    <t>N30 E30</t>
  </si>
  <si>
    <t>318 km/s</t>
  </si>
  <si>
    <t>828 km/s</t>
  </si>
  <si>
    <t>626 km/s</t>
  </si>
  <si>
    <t>406.4 km/s</t>
  </si>
  <si>
    <t>http://helio.gmu.edu/phess4/events2/2010030900/2010030900.html</t>
  </si>
  <si>
    <t>http://spaceweather.gmu.edu/seeds/mkmovie.php?cme=20100306.082741.w085.v0318.p084&amp;frame=4</t>
  </si>
  <si>
    <t>http://spaceweather.gmu.edu/seeds/dailymkmovie.php?cme=20100306&amp;cor2=ab</t>
  </si>
  <si>
    <t>http://cdaw.gsfc.nasa.gov/movie/make_javamovie.php?date=20100306&amp;img1=soh_e195&amp;img2=lasc2rdf</t>
  </si>
  <si>
    <t>S25 W03</t>
  </si>
  <si>
    <t>B7</t>
  </si>
  <si>
    <t>484 km/s</t>
  </si>
  <si>
    <t>810 km/s</t>
  </si>
  <si>
    <t>924 km/s</t>
  </si>
  <si>
    <t>630.4 km/s</t>
  </si>
  <si>
    <t>http://helio.gmu.edu/phess4/events2/2010040400/2010040400.html</t>
  </si>
  <si>
    <t>http://spaceweather.gmu.edu/seeds/mkmovie.php?cme=20100403.103358.w069.v0484.p240&amp;frame=6</t>
  </si>
  <si>
    <t>http://spaceweather.gmu.edu/seeds/dailymkmovie.php?cme=20100403&amp;cor2=ab</t>
  </si>
  <si>
    <t>http://cdaw.gsfc.nasa.gov/movie/make_javamovie.php?date=20100403&amp;img1=soh_e195&amp;img2=lasc2rdf</t>
  </si>
  <si>
    <t>N24 W00</t>
  </si>
  <si>
    <t>B5</t>
  </si>
  <si>
    <t>99 km/s</t>
  </si>
  <si>
    <t>478 km/s</t>
  </si>
  <si>
    <t>492 km/s</t>
  </si>
  <si>
    <t>401.4 km/s</t>
  </si>
  <si>
    <t>http://helio.gmu.edu/phess4/events2/2010041100/2010041100.html</t>
  </si>
  <si>
    <t>http://spaceweather.gmu.edu/seeds/mkmovie.php?cme=20100408.015405.w049.v0099.p064&amp;frame=22</t>
  </si>
  <si>
    <t>http://spaceweather.gmu.edu/seeds/dailymkmovie.php?cme=20100408&amp;cor2=ab</t>
  </si>
  <si>
    <t>http://cdaw.gsfc.nasa.gov/movie/make_javamovie.php?date=20100408&amp;img1=soh_e195&amp;img2=lasc2rdf</t>
  </si>
  <si>
    <t>N10 W06</t>
  </si>
  <si>
    <t>363 km/s</t>
  </si>
  <si>
    <t>365 km/s</t>
  </si>
  <si>
    <t>370.6 km/s</t>
  </si>
  <si>
    <t>http://helio.gmu.edu/phess4/events2/2010052700/2010052700.html</t>
  </si>
  <si>
    <t>http://spaceweather.gmu.edu/seeds/mkmovie.php?cme=20100523.183005.w022.v0229.p261&amp;frame=4</t>
  </si>
  <si>
    <t>http://spaceweather.gmu.edu/seeds/dailymkmovie.php?cme=20100523&amp;cor2=ab</t>
  </si>
  <si>
    <t>http://cdaw.gsfc.nasa.gov/movie/make_javamovie.php?date=20100523&amp;img1=soh_e195&amp;img2=lasc2rdf</t>
  </si>
  <si>
    <t>S24 W24</t>
  </si>
  <si>
    <t>179 km/s</t>
  </si>
  <si>
    <t>220 km/s</t>
  </si>
  <si>
    <t>369.9 km/s</t>
  </si>
  <si>
    <t>http://helio.gmu.edu/phess4/events2/2010061900/2010061900.html</t>
  </si>
  <si>
    <t>http://spaceweather.gmu.edu/seeds/mkmovie.php?cme=20100616.175405.w006.v0370.p110&amp;frame=3</t>
  </si>
  <si>
    <t>http://spaceweather.gmu.edu/seeds/dailymkmovie.php?cme=20100616&amp;cor2=ab</t>
  </si>
  <si>
    <t>http://cdaw.gsfc.nasa.gov/movie/make_javamovie.php?date=20100616&amp;img1=soh_e195&amp;img2=lasc2rdf</t>
  </si>
  <si>
    <t>N20 E36</t>
  </si>
  <si>
    <t>C3</t>
  </si>
  <si>
    <t>670 km/s</t>
  </si>
  <si>
    <t>528 km/s</t>
  </si>
  <si>
    <t>564.5 km/s</t>
  </si>
  <si>
    <t>http://helio.gmu.edu/phess4/events2/2010080300/2010080300.html</t>
  </si>
  <si>
    <t>Data Gap</t>
  </si>
  <si>
    <t>http://spaceweather.gmu.edu/seeds/dailymkmovie.php?cme=20100801&amp;cor2=ab</t>
  </si>
  <si>
    <t>http://cdaw.gsfc.nasa.gov/movie/make_javamovie.php?date=20100801&amp;img1=soh_e195&amp;img2=lasc2rdf</t>
  </si>
  <si>
    <t>S15 W18</t>
  </si>
  <si>
    <t>152 km/s</t>
  </si>
  <si>
    <t>251 km/s</t>
  </si>
  <si>
    <t>274 km/s</t>
  </si>
  <si>
    <t>345.4 km/s</t>
  </si>
  <si>
    <t>http://helio.gmu.edu/phess4/events2/2010122700/2010122700.html</t>
  </si>
  <si>
    <t>http://spaceweather.gmu.edu/seeds/mkmovie.php?cme=20101223.051206.w078.v0152.p243&amp;frame=19</t>
  </si>
  <si>
    <t>http://spaceweather.gmu.edu/seeds/dailymkmovie.php?cme=20101223&amp;cor2=ab</t>
  </si>
  <si>
    <t>http://cdaw.gsfc.nasa.gov/movie/make_javamovie.php?date=20121223&amp;img1=soh_e195&amp;img2=lasc2rdf</t>
  </si>
  <si>
    <t>MC+CIR</t>
  </si>
  <si>
    <t>S18 W15</t>
  </si>
  <si>
    <t>X2</t>
  </si>
  <si>
    <t>507 km/s</t>
  </si>
  <si>
    <t>844 km/s</t>
  </si>
  <si>
    <t>834 km/s</t>
  </si>
  <si>
    <t>446.3 km/s</t>
  </si>
  <si>
    <t>http://helio.gmu.edu/phess4/events2/2011021800/2011021800.html</t>
  </si>
  <si>
    <t>http://spaceweather.gmu.edu/seeds/mkmovie.php?cme=20110215.023605.w068.v0507.p325&amp;frame=7</t>
  </si>
  <si>
    <t>http://spaceweather.gmu.edu/seeds/dailymkmovie.php?cme=20110215&amp;cor2=ab</t>
  </si>
  <si>
    <t>http://cdaw.gsfc.nasa.gov/movie/make_javamovie.php?img1=sdo_a171&amp;img2=sdo_a193&amp;date=20110215</t>
  </si>
  <si>
    <t>S16 E31</t>
  </si>
  <si>
    <t>C1</t>
  </si>
  <si>
    <t>123 km/s</t>
  </si>
  <si>
    <t>199 km/s</t>
  </si>
  <si>
    <t>171 km/s</t>
  </si>
  <si>
    <t>348.0 km/s</t>
  </si>
  <si>
    <t>http://helio.gmu.edu/phess4/events2/2011032800/2011032800.html</t>
  </si>
  <si>
    <t>http://spaceweather.gmu.edu/seeds/mkmovie.php?cme=20110325.053605.w073.v0123.p097&amp;frame=25</t>
  </si>
  <si>
    <t>http://spaceweather.gmu.edu/seeds/dailymkmovie.php?cme=20110325&amp;cor2=ab</t>
  </si>
  <si>
    <t>http://cdaw.gsfc.nasa.gov/movie/make_javamovie.php?img1=sdo_a171&amp;img2=sdo_a193&amp;date=20110325</t>
  </si>
  <si>
    <t>SH</t>
  </si>
  <si>
    <t>S24 E63</t>
  </si>
  <si>
    <t>189 km/s</t>
  </si>
  <si>
    <t>454 km/s</t>
  </si>
  <si>
    <t>518 km/s</t>
  </si>
  <si>
    <t>492.6 km/s</t>
  </si>
  <si>
    <t>http://helio.gmu.edu/phess4/events2/2011061600/2011061600.html</t>
  </si>
  <si>
    <t>http://spaceweather.gmu.edu/seeds/mkmovie.php?cme=20110614.060007.w112.v0189.p088&amp;frame=22</t>
  </si>
  <si>
    <t>http://spaceweather.gmu.edu/seeds/dailymkmovie.php?cme=20110614&amp;cor2=ab</t>
  </si>
  <si>
    <t>http://cdaw.gsfc.nasa.gov/movie/make_javamovie.php?img1=sdo_a171&amp;img2=sdo_a193&amp;date=20110614</t>
  </si>
  <si>
    <t>N18 W15</t>
  </si>
  <si>
    <t>480 km/s</t>
  </si>
  <si>
    <t>382 km/s</t>
  </si>
  <si>
    <t>958 km/s</t>
  </si>
  <si>
    <t>396.4 km/s</t>
  </si>
  <si>
    <t>http://helio.gmu.edu/phess4/events2/2011070200/2011070200.html</t>
  </si>
  <si>
    <t>http://spaceweather.gmu.edu/seeds/mkmovie.php?cme=20110629.012544.w069.v0643.p056&amp;frame=8</t>
  </si>
  <si>
    <t>http://spaceweather.gmu.edu/seeds/dailymkmovie.php?cme=20110629&amp;cor2=ab</t>
  </si>
  <si>
    <t>http://cdaw.gsfc.nasa.gov/movie/make_javamovie.php?img1=sdo_a171&amp;img2=sdo_a193&amp;date=20110628</t>
  </si>
  <si>
    <t>N16 W49</t>
  </si>
  <si>
    <t>M9</t>
  </si>
  <si>
    <t>929 km/s</t>
  </si>
  <si>
    <t>2616 km/s</t>
  </si>
  <si>
    <t>532.6 km/s</t>
  </si>
  <si>
    <t>http://helio.gmu.edu/phess4/events2/2011080500/2011080500.html</t>
  </si>
  <si>
    <t>http://spaceweather.gmu.edu/seeds/mkmovie.php?cme=20110804.041205.w156.v0929.p093&amp;frame=6</t>
  </si>
  <si>
    <t>http://helio.gmu.edu/seeds/dailymkmovie.php?cme=20110804&amp;cor2=a</t>
  </si>
  <si>
    <t>http://cdaw.gsfc.nasa.gov/movie/make_javamovie.php?img1=sdo_a171&amp;img2=sdo_a193&amp;date=20110804</t>
  </si>
  <si>
    <t>CIR+MC</t>
  </si>
  <si>
    <t>N14 W18</t>
  </si>
  <si>
    <t>281 km/s</t>
  </si>
  <si>
    <t>1062 km/s</t>
  </si>
  <si>
    <t>678 km/s</t>
  </si>
  <si>
    <t>490.8 km/s</t>
  </si>
  <si>
    <t>http://helio.gmu.edu/phess4/events2/2011090800/2011090800.html</t>
  </si>
  <si>
    <t>http://spaceweather.gmu.edu/seeds/mkmovie.php?cme=20110906.220005.w126.v0281.p125&amp;frame=14</t>
  </si>
  <si>
    <t>http://spaceweather.gmu.edu/seeds/dailymkmovie.php?cme=20110906&amp;cor2=ab</t>
  </si>
  <si>
    <t>http://cdaw.gsfc.nasa.gov/movie/make_javamovie.php?img1=sdo_a171&amp;img2=sdo_a193&amp;date=20110906</t>
  </si>
  <si>
    <t>N22 W13</t>
  </si>
  <si>
    <t>331 km/s</t>
  </si>
  <si>
    <t>522 km/s</t>
  </si>
  <si>
    <t>449.0 km/s</t>
  </si>
  <si>
    <t>http://helio.gmu.edu/phess4/events2/2011091600/2011091600.html</t>
  </si>
  <si>
    <t>http://spaceweather.gmu.edu/seeds/mkmovie.php?cme=20110914.000005.w078.v0295.p358&amp;frame=14</t>
  </si>
  <si>
    <t>http://spaceweather.gmu.edu/seeds/dailymkmovie.php?cme=20110914&amp;cor2=ab</t>
  </si>
  <si>
    <t>http://cdaw.gsfc.nasa.gov/movie/make_javamovie.php?img1=sdo_a171&amp;img2=sdo_a193&amp;date=20110913</t>
  </si>
  <si>
    <t>N12 W26</t>
  </si>
  <si>
    <t>241 km/s</t>
  </si>
  <si>
    <t>621 km/s</t>
  </si>
  <si>
    <t>523 km/s</t>
  </si>
  <si>
    <t>328.4 km/s</t>
  </si>
  <si>
    <t>http://helio.gmu.edu/phess4/events2/2011100700/2011100700.html</t>
  </si>
  <si>
    <t>http://spaceweather.gmu.edu/seeds/mkmovie.php?cme=20111003.003606.w093.v0241.p117&amp;frame=18</t>
  </si>
  <si>
    <t>http://spaceweather.gmu.edu/seeds/dailymkmovie.php?cme=20111003&amp;cor2=ab</t>
  </si>
  <si>
    <t>http://cdaw.gsfc.nasa.gov/movie/make_javamovie.php?img1=sdo_a171&amp;img2=sdo_a193&amp;date=20111002</t>
  </si>
  <si>
    <t>307.5 km/s</t>
  </si>
  <si>
    <t>http://helio.gmu.edu/phess4/events2/2011102100/2011102100.html</t>
  </si>
  <si>
    <t>http://spaceweather.gmu.edu/seeds/mkmovie.php?cme=20111016.122405.w049.v0123.p126&amp;frame=26</t>
  </si>
  <si>
    <t>http://spaceweather.gmu.edu/seeds/dailymkmovie.php?cme=20111016&amp;cor2=ab</t>
  </si>
  <si>
    <t>http://cdaw.gsfc.nasa.gov/movie/make_javamovie.php?img1=sdo_a171&amp;img2=sdo_a193&amp;date=20111016</t>
  </si>
  <si>
    <t>SH+Flank CME</t>
  </si>
  <si>
    <t>N25 W77</t>
  </si>
  <si>
    <t>627 km/s</t>
  </si>
  <si>
    <t>880 km/s</t>
  </si>
  <si>
    <t>452.1 km/s</t>
  </si>
  <si>
    <t>http://helio.gmu.edu/phess4/events2/2011102400/2011102400.html</t>
  </si>
  <si>
    <t>http://spaceweather.gmu.edu/seeds/mkmovie.php?cme=20111022.103605.w125.v0629.p312&amp;frame=8</t>
  </si>
  <si>
    <t>http://spaceweather.gmu.edu/seeds/dailymkmovie.php?cme=20111022&amp;cor2=a</t>
  </si>
  <si>
    <t>http://cdaw.gsfc.nasa.gov/movie/make_javamovie.php?img1=sdo_a171&amp;img2=sdo_a193&amp;date=20111022</t>
  </si>
  <si>
    <t>N18 E06</t>
  </si>
  <si>
    <t>181 km/s</t>
  </si>
  <si>
    <t>349 km/s</t>
  </si>
  <si>
    <t>373.0 km/s</t>
  </si>
  <si>
    <t>http://helio.gmu.edu/phess4/events2/2011110100/2011110100.html</t>
  </si>
  <si>
    <t>http://spaceweather.gmu.edu/seeds/mkmovie.php?cme=20111027.101205.w072.v0181.p061&amp;frame=18</t>
  </si>
  <si>
    <t>http://spaceweather.gmu.edu/seeds/dailymkmovie.php?cme=20111027&amp;cor2=a</t>
  </si>
  <si>
    <t>http://cdaw.gsfc.nasa.gov/movie/make_javamovie.php?img1=sdo_a171&amp;img2=sdo_a193&amp;date=20111027</t>
  </si>
  <si>
    <t>N28 E14</t>
  </si>
  <si>
    <t>M2</t>
  </si>
  <si>
    <t>629 km/s</t>
  </si>
  <si>
    <t>246 km/s</t>
  </si>
  <si>
    <t>642 km/s</t>
  </si>
  <si>
    <t>443.3 km/s</t>
  </si>
  <si>
    <t>http://helio.gmu.edu/phess4/events2/2012012200/2012012200.html</t>
  </si>
  <si>
    <t>http://spaceweather.gmu.edu/seeds/mkmovie.php?cme=20120119.151209.w168.v0629.p341&amp;frame=8</t>
  </si>
  <si>
    <t>http://spaceweather.gmu.edu/seeds/dailymkmovie.php?cme=20120119&amp;cor2=ab</t>
  </si>
  <si>
    <t>http://cdaw.gsfc.nasa.gov/movie/make_javamovie.php?img1=sdo_a171&amp;img2=sdo_a193&amp;date=20120119</t>
  </si>
  <si>
    <t>N17 E15</t>
  </si>
  <si>
    <t>X5</t>
  </si>
  <si>
    <t>940 km/s</t>
  </si>
  <si>
    <t>932 km/s</t>
  </si>
  <si>
    <t>1839 km/s</t>
  </si>
  <si>
    <t>http://helio.gmu.edu/phess4/events2/2012030700/2012030700.html</t>
  </si>
  <si>
    <t>http://spaceweather.gmu.edu/seeds/mkmovie.php?cme=20120305.033605.w092.v0103.p391&amp;frame=7</t>
  </si>
  <si>
    <t>http://spaceweather.gmu.edu/seeds/dailymkmovie.php?cme=20120305&amp;cor2=a</t>
  </si>
  <si>
    <t>http://cdaw.gsfc.nasa.gov/movie/make_javamovie.php?img1=sdo_a171&amp;img2=sdo_a193&amp;date=20120305</t>
  </si>
  <si>
    <t>N18 W63</t>
  </si>
  <si>
    <t>M7</t>
  </si>
  <si>
    <t>378 km/s</t>
  </si>
  <si>
    <t>1217 km/s</t>
  </si>
  <si>
    <t>1160 km/s</t>
  </si>
  <si>
    <t>674.5 km/s</t>
  </si>
  <si>
    <t>http://helio.gmu.edu/phess4/events2/2012031400/2012031400.html</t>
  </si>
  <si>
    <t>http://spaceweather.gmu.edu/seeds/mkmovie.php?cme=20120313.173605.w130.v0378.p292&amp;frame=7</t>
  </si>
  <si>
    <t>http://spaceweather.gmu.edu/seeds/dailymkmovie.php?cme=20120313&amp;cor2=ab</t>
  </si>
  <si>
    <t>http://cdaw.gsfc.nasa.gov/movie/make_javamovie.php?img1=sdo_a171&amp;img2=sdo_a193&amp;date=20120313</t>
  </si>
  <si>
    <t>Flank CME</t>
  </si>
  <si>
    <t>N12 E80</t>
  </si>
  <si>
    <t>769 km/s</t>
  </si>
  <si>
    <t>1463 km/s</t>
  </si>
  <si>
    <t>802 km/s</t>
  </si>
  <si>
    <t>354.2 km/s</t>
  </si>
  <si>
    <t>http://helio.gmu.edu/phess4/events2/2012032800/2012032800.html</t>
  </si>
  <si>
    <t>http://spaceweather.gmu.edu/seeds/mkmovie.php?cme=20120326.231205.w131.v0769.p065&amp;frame=3</t>
  </si>
  <si>
    <t>http://spaceweather.gmu.edu/seeds/dailymkmovie.php?cme=20120326&amp;cor2=ab</t>
  </si>
  <si>
    <t>http://cdaw.gsfc.nasa.gov/movie/make_javamovie.php?img1=sdo_a171&amp;img2=sdo_a193&amp;date=20120326</t>
  </si>
  <si>
    <t>N24 W24</t>
  </si>
  <si>
    <t>483 km/s</t>
  </si>
  <si>
    <t>498 km/s</t>
  </si>
  <si>
    <t>570 km/s</t>
  </si>
  <si>
    <t>339.9 km/s</t>
  </si>
  <si>
    <t>http://helio.gmu.edu/phess4/events2/2012040300/2012040300.html</t>
  </si>
  <si>
    <t>http://spaceweather.gmu.edu/seeds/mkmovie.php?cme=20120330.172405.w023.v0483.p077&amp;frame=2</t>
  </si>
  <si>
    <t>http://helio.gmu.edu/seeds/dailymkmovie.php?cme=20120330&amp;cor2=ab</t>
  </si>
  <si>
    <t>http://cdaw.gsfc.nasa.gov/movie/make_javamovie.php?img1=sdo_a171&amp;img2=sdo_a193&amp;date=20120330</t>
  </si>
  <si>
    <t>Flank CME </t>
  </si>
  <si>
    <t>N08 E84</t>
  </si>
  <si>
    <t>438 km/s</t>
  </si>
  <si>
    <t>424 km/s</t>
  </si>
  <si>
    <t>314.9 km/s</t>
  </si>
  <si>
    <t>http://helio.gmu.edu/phess4/events2/2012041900/2012041900.html</t>
  </si>
  <si>
    <t>http://spaceweather.gmu.edu/seeds/mkmovie.php?cme=20120416.174807.w075.v0438.p091&amp;frame=14</t>
  </si>
  <si>
    <t>http://helio.gmu.edu/seeds/dailymkmovie.php?cme=20120416&amp;cor2=ab</t>
  </si>
  <si>
    <t>http://cdaw.gsfc.nasa.gov/movie/make_javamovie.php?img1=sdo_a171&amp;img2=sdo_a193&amp;date=20120416</t>
  </si>
  <si>
    <t>MC?+CIR</t>
  </si>
  <si>
    <t>S30 E40</t>
  </si>
  <si>
    <t>307 km/s</t>
  </si>
  <si>
    <t>608 km/s</t>
  </si>
  <si>
    <t>372.4 km/s</t>
  </si>
  <si>
    <t>http://helio.gmu.edu/phess4/events2/2012042200/2012042200.html</t>
  </si>
  <si>
    <t>http://spaceweather.gmu.edu/seeds/mkmovie.php?cme=20120419.152405.w101.v0307.p116&amp;frame=17</t>
  </si>
  <si>
    <t>http://helio.gmu.edu/seeds/dailymkmovie.php?cme=20120419&amp;cor2=ab</t>
  </si>
  <si>
    <t>http://cdaw.gsfc.nasa.gov/movie/make_javamovie.php?img1=sdo_a171&amp;img2=sdo_a193&amp;date=20120419</t>
  </si>
  <si>
    <t>S17 W37</t>
  </si>
  <si>
    <t>543 km/s</t>
  </si>
  <si>
    <t>603 km/s</t>
  </si>
  <si>
    <t>413.8 km/s</t>
  </si>
  <si>
    <t>http://helio.gmu.edu/phess4/events2/2012070700/2012070700.html</t>
  </si>
  <si>
    <t>http://spaceweather.gmu.edu/seeds/dailymkmovie_ql.php?cme=20120705</t>
  </si>
  <si>
    <t>http://spaceweather.gmu.edu/seeds/dailymkmovie.php?cme=20120705&amp;cor2=ab</t>
  </si>
  <si>
    <t>http://cdaw.gsfc.nasa.gov/movie/make_javamovie.php?img1=sdo_a171&amp;img2=sdo_a193&amp;date=20120705</t>
  </si>
  <si>
    <t>S17 W08</t>
  </si>
  <si>
    <t>X1</t>
  </si>
  <si>
    <t>187 km/s</t>
  </si>
  <si>
    <t>481.7 km/s</t>
  </si>
  <si>
    <t>http://helio.gmu.edu/phess4/events2/2012071400/2012071400.html</t>
  </si>
  <si>
    <t>http://spaceweather.gmu.edu/seeds/mkmovie.php?cme=20120712.163606.w161.v0187.p218&amp;frame=4</t>
  </si>
  <si>
    <t>http://spaceweather.gmu.edu/seeds/dailymkmovie.php?cme=20120712&amp;cor2=ab</t>
  </si>
  <si>
    <t>http://cdaw.gsfc.nasa.gov/movie/make_javamovie.php?img1=sdo_a171&amp;img2=sdo_a193&amp;date=20120712</t>
  </si>
  <si>
    <t>N09 W24</t>
  </si>
  <si>
    <t>656 km/s</t>
  </si>
  <si>
    <t>1077 km/s</t>
  </si>
  <si>
    <t>343.3 km/s</t>
  </si>
  <si>
    <t>http://helio.gmu.edu/phess4/events2/2012093000/2012093000.html</t>
  </si>
  <si>
    <t>http://spaceweather.gmu.edu/seeds/mkmovie.php?cme=20120928.001205.w117.v0656.p300&amp;frame=3</t>
  </si>
  <si>
    <t>http://spaceweather.gmu.edu/seeds/dailymkmovie.php?cme=20120928&amp;cor2=a</t>
  </si>
  <si>
    <t>http://cdaw.gsfc.nasa.gov/movie/make_javamovie.php?img1=sdo_a171&amp;img2=sdo_a193&amp;date=20120927</t>
  </si>
  <si>
    <t>S22 W38</t>
  </si>
  <si>
    <t>223 km/s</t>
  </si>
  <si>
    <t>302 km/s</t>
  </si>
  <si>
    <t>526 km/s</t>
  </si>
  <si>
    <t>393.2 km/s</t>
  </si>
  <si>
    <t>http://helio.gmu.edu/phess4/events2/2012100700/2012100700.html</t>
  </si>
  <si>
    <t>http://spaceweather.gmu.edu/seeds/mkmovie.php?cme=20121005.051205.w077.v0223.p289&amp;frame=12</t>
  </si>
  <si>
    <t>http://spaceweather.gmu.edu/seeds/dailymkmovie.php?cme=20121005&amp;cor2=ab</t>
  </si>
  <si>
    <t>http://cdaw.gsfc.nasa.gov/movie/make_javamovie.php?img1=sdo_a171&amp;img2=sdo_a193&amp;date=20121005</t>
  </si>
  <si>
    <t>N20 W18</t>
  </si>
  <si>
    <t>267 km/s</t>
  </si>
  <si>
    <t>471 km/s</t>
  </si>
  <si>
    <t>388 km/s</t>
  </si>
  <si>
    <t>316.1 km/s</t>
  </si>
  <si>
    <t>http://helio.gmu.edu/phess4/events2/2012103100/2012103100.html</t>
  </si>
  <si>
    <t>http://spaceweather.gmu.edu/seeds/mkmovie.php?cme=20121027.173605.w359.v0267.p179&amp;frame=7</t>
  </si>
  <si>
    <t>http://spaceweather.gmu.edu/seeds/dailymkmovie.php?cme=20121027&amp;cor2=ab</t>
  </si>
  <si>
    <t>http://cdaw.gsfc.nasa.gov/movie/make_javamovie.php?img1=sdo_a171&amp;img2=sdo_a193&amp;date=20121027</t>
  </si>
  <si>
    <t>ICME Like</t>
  </si>
  <si>
    <t>S36 W50</t>
  </si>
  <si>
    <t>372.8 km/s</t>
  </si>
  <si>
    <t>http://helio.gmu.edu/phess4/events_new/events0701/2013021300/2013021300.html</t>
  </si>
  <si>
    <t>http://spaceweather.gmu.edu/seeds/dailymkmovie_ql.php?cme=20130211</t>
  </si>
  <si>
    <t>http://spaceweather.gmu.edu/seeds/dailymkmovie.php?cme=20130211&amp;cor2=ab</t>
  </si>
  <si>
    <t>http://cdaw.gsfc.nasa.gov/movie/make_javamovie.php?img1=sdo_a171&amp;img2=sdo_a193&amp;date=20130211</t>
  </si>
  <si>
    <t>ICME Like+SH</t>
  </si>
  <si>
    <t>N17 W68</t>
  </si>
  <si>
    <t>341 km/s</t>
  </si>
  <si>
    <t>764 km/s</t>
  </si>
  <si>
    <t>365.2 km/s</t>
  </si>
  <si>
    <t>http://helio.gmu.edu/phess4/events_new/events0701/2013021600/2013021600.html</t>
  </si>
  <si>
    <t>http://spaceweather.gmu.edu/seeds/mkmovie_ql.php?cme=20130214.232406.w062.v0341.p270&amp;frame=6</t>
  </si>
  <si>
    <t>http://cdaw.gsfc.nasa.gov/movie/make_javamovie.php?img1=sdo_a171&amp;img2=sdo_a193&amp;date=20130214</t>
  </si>
  <si>
    <t>N09 W05</t>
  </si>
  <si>
    <t>673 km/s</t>
  </si>
  <si>
    <t>1023 km/s</t>
  </si>
  <si>
    <t>839 km/s</t>
  </si>
  <si>
    <t>497,4 km/s</t>
  </si>
  <si>
    <t>http://helio.gmu.edu/public/phess4/events0318/2013031600/2013031600.html</t>
  </si>
  <si>
    <t>http://spaceweather.gmu.edu/seeds/mkmovie.php?cme=20130315.071205.w135.v0673.p409&amp;frame=8</t>
  </si>
  <si>
    <t>http://spaceweather.gmu.edu/seeds/dailymkmovie.php?cme=20130315&amp;cor2=ab</t>
  </si>
  <si>
    <t>http://cdaw.gsfc.nasa.gov/movie/make_javamovie.php?img1=sdo_a171&amp;img2=sdo_a193&amp;date=20130315</t>
  </si>
  <si>
    <t>N10 W01</t>
  </si>
  <si>
    <t>M6</t>
  </si>
  <si>
    <t>596 km/s</t>
  </si>
  <si>
    <t>696 km/s</t>
  </si>
  <si>
    <t>411.2 km/s</t>
  </si>
  <si>
    <t>http://helio.gmu.edu/public/phess4/events0318/2013041300/2013041300.html</t>
  </si>
  <si>
    <t>http://spaceweather.gmu.edu/seeds/mkmovie.php?cme=20130411.074805.w180.v0596.p445&amp;frame=7</t>
  </si>
  <si>
    <t>http://spaceweather.gmu.edu/seeds/dailymkmovie.php?cme=20130411&amp;cor2=ab</t>
  </si>
  <si>
    <t>http://cdaw.gsfc.nasa.gov/movie/make_javamovie.php?img1=sdo_a171&amp;img2=sdo_a193&amp;date=20130411</t>
  </si>
  <si>
    <t>S28W62</t>
  </si>
  <si>
    <t>346 km/s</t>
  </si>
  <si>
    <t>514 km/s</t>
  </si>
  <si>
    <t>423.8 km/s</t>
  </si>
  <si>
    <t>http://helio.gmu.edu/public/phess4/events0318/2013060600/2013060600.html</t>
  </si>
  <si>
    <t>http://spaceweather.gmu.edu/seeds/mkmovie.php?cme=20130605.091208.w127.v0346.p212&amp;frame=16</t>
  </si>
  <si>
    <t>http://spaceweather.gmu.edu/seeds/mkmovie.php?cme=20130605.092400.w193.v0514.p145&amp;frame=7&amp;cor2=a</t>
  </si>
  <si>
    <t>http://cdaw.gsfc.nasa.gov/movie/make_javamovie.php?img1=sdo_a193&amp;img2=sdo_a171&amp;date=20130605</t>
  </si>
  <si>
    <t>S16 E61</t>
  </si>
  <si>
    <t>192 km/s</t>
  </si>
  <si>
    <t>1398 km/s</t>
  </si>
  <si>
    <t>370.3 km/s</t>
  </si>
  <si>
    <t>http://helio.gmu.edu/public/phess4/events0318/2013062700/2013062700.html</t>
  </si>
  <si>
    <t>http://spaceweather.gmu.edu/seeds/mkmovie.php?cme=20130623.223605.w063.v0192.p123&amp;frame=4</t>
  </si>
  <si>
    <t>http://spaceweather.gmu.edu/seeds/dailymkmovie.php?cme=20130623&amp;cor2=ab</t>
  </si>
  <si>
    <t>http://cdaw.gsfc.nasa.gov/movie/make_javamovie.php?img1=sdo_a171&amp;img2=sdo_a193&amp;date=20130623</t>
  </si>
  <si>
    <t>S11 E48</t>
  </si>
  <si>
    <t>446 km/s</t>
  </si>
  <si>
    <t>439 km/s</t>
  </si>
  <si>
    <t>485 km/s</t>
  </si>
  <si>
    <t>335.0 km/s</t>
  </si>
  <si>
    <t>http://helio.gmu.edu/public/phess4/events0318/2013070500/2013070500.html</t>
  </si>
  <si>
    <t>http://spaceweather.gmu.edu/seeds/mkmovie.php?cme=20130703.071206.w104.v0429.p104&amp;frame=12</t>
  </si>
  <si>
    <t>http://spaceweather.gmu.edu/seeds/dailymkmovie.php?cme=20130703&amp;cor2=ab</t>
  </si>
  <si>
    <t>http://cdaw.gsfc.nasa.gov/movie/make_javamovie.php?img1=sdo_a193&amp;img2=sdo_a171&amp;date=20130703</t>
  </si>
  <si>
    <t>S15 E29</t>
  </si>
  <si>
    <t>C4</t>
  </si>
  <si>
    <t>740 km/s</t>
  </si>
  <si>
    <t>427.6 km/s</t>
  </si>
  <si>
    <t>http://helio.gmu.edu/public/phess4/events0318/2013070900/2013070900.html</t>
  </si>
  <si>
    <t>http://spaceweather.gmu.edu/seeds/dailymkmovie.php?cme=20130706</t>
  </si>
  <si>
    <t>http://spaceweather.gmu.edu/seeds/dailymkmovie.php?cme=20130706&amp;cor2=ab</t>
  </si>
  <si>
    <t>http://cdaw.gsfc.nasa.gov/movie/make_javamovie.php?img1=sdo_a193&amp;img2=sdo_a171&amp;date=20130706</t>
  </si>
  <si>
    <t>N15 E05</t>
  </si>
  <si>
    <t>335 km/s</t>
  </si>
  <si>
    <t>410 km/s</t>
  </si>
  <si>
    <t>395.5 km/s</t>
  </si>
  <si>
    <t>http://helio.gmu.edu/public/phess4/events0318/2013071200/2013071200.html</t>
  </si>
  <si>
    <t>http://spaceweather.gmu.edu/seeds/dailymkmovie.php?cme=20130709</t>
  </si>
  <si>
    <t>http://spaceweather.gmu.edu/seeds/dailymkmovie.php?cme=20130709&amp;cor2=ab</t>
  </si>
  <si>
    <t>http://cdaw.gsfc.nasa.gov/movie/make_javamovie.php?img1=sdo_a193&amp;img2=sdo_a171&amp;date=20130709</t>
  </si>
  <si>
    <t>N10 W30</t>
  </si>
  <si>
    <t>441 km/s</t>
  </si>
  <si>
    <t>836 km/s</t>
  </si>
  <si>
    <t>516.6 km/s</t>
  </si>
  <si>
    <t>http://helio.gmu.edu/public/phess4/events0318/2013100100/2013100100.html</t>
  </si>
  <si>
    <t>http://spaceweather.gmu.edu/seeds/mkmovie.php?cme=20130929.221205.w158.v0441.p310&amp;frame=9</t>
  </si>
  <si>
    <t>http://spaceweather.gmu.edu/seeds/dailymkmovie.php?cme=20130929&amp;cor2=ab</t>
  </si>
  <si>
    <t>http://cdaw.gsfc.nasa.gov/movie/make_javamovie.php?img1=sdo_a193&amp;img2=sdo_a171&amp;date=20130929</t>
  </si>
  <si>
    <t>S08 E59</t>
  </si>
  <si>
    <t>934 km/s</t>
  </si>
  <si>
    <t>862 km/s</t>
  </si>
  <si>
    <t>898 km/s</t>
  </si>
  <si>
    <t>354.1 km/s</t>
  </si>
  <si>
    <t>http://helio.gmu.edu/public/phess4/events082714/2013102900/2013102900.html</t>
  </si>
  <si>
    <t>http://spaceweather.gmu.edu/seeds/mkmovie.php?cme=20131025.153605.w111.v0934.p090&amp;frame=5</t>
  </si>
  <si>
    <t>http://spaceweather.gmu.edu/seeds/dailymkmovie.php?cme=20131025&amp;cor2=ab</t>
  </si>
  <si>
    <t>http://cdaw.gsfc.nasa.gov/movie/make_javamovie.php?img1=sdo_a193&amp;img2=sdo_a171&amp;date=20131025</t>
  </si>
  <si>
    <t>S13 W14</t>
  </si>
  <si>
    <t>C8</t>
  </si>
  <si>
    <t>968 km/s</t>
  </si>
  <si>
    <t>704 km/s</t>
  </si>
  <si>
    <t>359.1 km/s</t>
  </si>
  <si>
    <t>http://helio.gmu.edu/public/phess4/events082714/2013110600/2013110600.html</t>
  </si>
  <si>
    <t>http://spaceweather.gmu.edu/seeds/mkmovie.php?cme=20131102.044805.w097.v0603.p286&amp;frame=8</t>
  </si>
  <si>
    <t>http://spaceweather.gmu.edu/seeds/dailymkmovie.php?cme=20131102&amp;cor2=ab</t>
  </si>
  <si>
    <t>http://cdaw.gsfc.nasa.gov/movie/make_javamovie.php?img1=sdo_a193&amp;img2=sdo_a171&amp;date=20131102</t>
  </si>
  <si>
    <t>S13 W79</t>
  </si>
  <si>
    <t>697 km/s</t>
  </si>
  <si>
    <t>442 km/s</t>
  </si>
  <si>
    <t>350.3 km/s</t>
  </si>
  <si>
    <t>http://helio.gmu.edu/public/phess4/events082714/2013112200/2013112200.html</t>
  </si>
  <si>
    <t>http://spaceweather.gmu.edu/seeds/mkmovie.php?cme=20131119.203607.w097.v0184.p242&amp;frame=17</t>
  </si>
  <si>
    <t>http://spaceweather.gmu.edu/seeds/dailymkmovie.php?cme=20131119&amp;cor2=ab</t>
  </si>
  <si>
    <t>http://cdaw.gsfc.nasa.gov/movie/make_javamovie.php?img1=sdo_a193&amp;img2=sdo_a171&amp;date=20131119</t>
  </si>
  <si>
    <t>S15 W17</t>
  </si>
  <si>
    <t>200 km/s</t>
  </si>
  <si>
    <t>214 km/s</t>
  </si>
  <si>
    <t>310 km/s</t>
  </si>
  <si>
    <t>291.9 km/s</t>
  </si>
  <si>
    <t>http://helio.gmu.edu/public/phess4/events082714/2013122500/2013122500.html</t>
  </si>
  <si>
    <t>http://spaceweather.gmu.edu/seeds/mkmovie.php?cme=20131219.093605.w052.v0200.p111&amp;frame=8</t>
  </si>
  <si>
    <t>http://spaceweather.gmu.edu/seeds/dailymkmovie.php?cme=20131219&amp;cor2=ab</t>
  </si>
  <si>
    <t>http://cdaw.gsfc.nasa.gov/movie/make_javamovie.php?img1=sdo_a193&amp;img2=sdo_a171&amp;date=20131219</t>
  </si>
  <si>
    <t>S13 W24</t>
  </si>
  <si>
    <t>405 km/s</t>
  </si>
  <si>
    <t>560 km/s</t>
  </si>
  <si>
    <t>380 km/s</t>
  </si>
  <si>
    <t>414.7 km/s</t>
  </si>
  <si>
    <t>http://helio.gmu.edu/public/phess4/events082714/2014020700/2014020700.html</t>
  </si>
  <si>
    <t>http://spaceweather.gmu.edu/seeds/mkmovie.php?cme=20140204.174806.w070.v0405.p209&amp;frame=4</t>
  </si>
  <si>
    <t>http://spaceweather.gmu.edu/seeds/dailymkmovie.php?cme=20140204&amp;cor2=ab</t>
  </si>
  <si>
    <t>http://cdaw.gsfc.nasa.gov/movie/make_javamovie.php?img1=sdo_a193&amp;img2=sdo_a171&amp;date=20140204</t>
  </si>
  <si>
    <t>S12 W11</t>
  </si>
  <si>
    <t>M3</t>
  </si>
  <si>
    <t>520 km/s</t>
  </si>
  <si>
    <t>385 km/s</t>
  </si>
  <si>
    <t>361 km/s</t>
  </si>
  <si>
    <t>384.0 km/s</t>
  </si>
  <si>
    <t>http://helio.gmu.edu/public/phess4/events082714/2014021400/2014021400.html</t>
  </si>
  <si>
    <t>http://spaceweather.gmu.edu/seeds/mkmovie.php?cme=20140212.063606.w091.v0333.p366&amp;frame=12</t>
  </si>
  <si>
    <t>http://spaceweather.gmu.edu/seeds/dailymkmovie.php?cme=20140212&amp;cor2=ab</t>
  </si>
  <si>
    <t>http://cdaw.gsfc.nasa.gov/movie/make_javamovie.php?img1=sdo_a193&amp;img2=sdo_a171&amp;date=20140212</t>
  </si>
  <si>
    <t>S15 E65</t>
  </si>
  <si>
    <t>X4</t>
  </si>
  <si>
    <t>565 km/s</t>
  </si>
  <si>
    <t>1774 km/s</t>
  </si>
  <si>
    <t>1502 km/s</t>
  </si>
  <si>
    <t>435.8 km/s</t>
  </si>
  <si>
    <t>http://helio.gmu.edu/public/phess4/events082714/2014022700/2014022700.html</t>
  </si>
  <si>
    <t>http://spaceweather.gmu.edu/seeds/mkmovie.php?cme=20140225.012550.w183.v0565.p091&amp;frame=5</t>
  </si>
  <si>
    <t>http://spaceweather.gmu.edu/seeds/dailymkmovie.php?cme=20140225&amp;cor2=ab</t>
  </si>
  <si>
    <t>http://cdaw.gsfc.nasa.gov/movie/make_javamovie.php?img1=sdo_a193&amp;img2=sdo_a171&amp;date=20140225</t>
  </si>
  <si>
    <t>S14 E23</t>
  </si>
  <si>
    <t>819 km/s</t>
  </si>
  <si>
    <t>660 km/s</t>
  </si>
  <si>
    <t>792 km/s</t>
  </si>
  <si>
    <t>395.4 km/s</t>
  </si>
  <si>
    <t>http://helio.gmu.edu/public/phess4/events082714/2014032500/2014032500.html</t>
  </si>
  <si>
    <t>http://spaceweather.gmu.edu/seeds/mkmovie.php?cme=20140323.034805.w119.v0819.p076&amp;frame=8</t>
  </si>
  <si>
    <t>http://spaceweather.gmu.edu/seeds/dailymkmovie.php?cme=20140323&amp;cor2=ab</t>
  </si>
  <si>
    <t>http://cdaw.gsfc.nasa.gov/movie/make_javamovie.php?img1=sdo_a193&amp;img2=sdo_a171&amp;date=20140323</t>
  </si>
  <si>
    <t>N13 E41</t>
  </si>
  <si>
    <t>637 km/s</t>
  </si>
  <si>
    <t>1424 km/s</t>
  </si>
  <si>
    <t>582 km/s</t>
  </si>
  <si>
    <t>374.6 km/s</t>
  </si>
  <si>
    <t>http://helio.gmu.edu/public/phess4/events051518/2014040500/2014040500.html</t>
  </si>
  <si>
    <t>http://spaceweather.gmu.edu/seeds/mkmovie.php?cme=20140402.140005.w176.v0637.p420&amp;frame=6</t>
  </si>
  <si>
    <t>http://spaceweather.gmu.edu/seeds/mkmovie.php?cme=20140402.142400.w228.v1424.p315&amp;frame=3&amp;cor2=a</t>
  </si>
  <si>
    <t>http://cdaw.gsfc.nasa.gov/movie/make_javamovie.php?img1=sdo_a193&amp;img2=sdo_a171&amp;date=20140402</t>
  </si>
  <si>
    <t>525 km/s</t>
  </si>
  <si>
    <t>347 km/s</t>
  </si>
  <si>
    <t>325 km/s</t>
  </si>
  <si>
    <t>350.7 km/s</t>
  </si>
  <si>
    <t>http://helio.gmu.edu/public/phess4/events051518/2014041000/2014041000.html</t>
  </si>
  <si>
    <t>http://spaceweather.gmu.edu/seeds/mkmovie.php?cme=20140408.233605.w049.v0525.p136&amp;frame=7</t>
  </si>
  <si>
    <t>http://spaceweather.gmu.edu/seeds/dailymkmovie.php?cme=20140409&amp;cor2=ab</t>
  </si>
  <si>
    <t>http://cdaw.gsfc.nasa.gov/movie/make_javamovie.php?img1=sdo_a193&amp;img2=sdo_a171&amp;date=20140408</t>
  </si>
  <si>
    <t>S15 W42</t>
  </si>
  <si>
    <t>544.4 km/s</t>
  </si>
  <si>
    <t>http://helio.gmu.edu/public/phess4/events051518/2014042000/2014042000.html</t>
  </si>
  <si>
    <t>http://spaceweather.gmu.edu/seeds/mkmovie.php?cme=20140418.111205.w144.v0171.p196&amp;frame=16</t>
  </si>
  <si>
    <t>http://spaceweather.gmu.edu/seeds/dailymkmovie.php?cme=20140418&amp;cor2=ab</t>
  </si>
  <si>
    <t>http://cdaw.gsfc.nasa.gov/movie/make_javamovie.php?img1=sdo_a193&amp;img2=sdo_a171&amp;date=20140418</t>
  </si>
  <si>
    <t>S17 W91</t>
  </si>
  <si>
    <t>460 km/s</t>
  </si>
  <si>
    <t>451 km/s</t>
  </si>
  <si>
    <t>308.4 km/s</t>
  </si>
  <si>
    <t>http://helio.gmu.edu/public/phess4/events051518/2014042900/2014042900.html</t>
  </si>
  <si>
    <t>http://spaceweather.gmu.edu/seeds/mkmovie.php?cme=20140425.013623.w116.v0460.p249&amp;frame=3</t>
  </si>
  <si>
    <t>http://spaceweather.gmu.edu/seeds/dailymkmovie.php?cme=20140425&amp;cor2=ab</t>
  </si>
  <si>
    <t>http://cdaw.gsfc.nasa.gov/movie/make_javamovie.php?img1=sdo_a193&amp;img2=sdo_a171&amp;date=20140425</t>
  </si>
  <si>
    <t>MC+SH+CIR </t>
  </si>
  <si>
    <t>S08 E03</t>
  </si>
  <si>
    <t>54 km/s</t>
  </si>
  <si>
    <t>562 km/s</t>
  </si>
  <si>
    <t>484.4 km/s</t>
  </si>
  <si>
    <t>http://helio.gmu.edu/public/phess4/events051518/2014060700/2014060700.html</t>
  </si>
  <si>
    <t>http://spaceweather.gmu.edu/seeds/mkmovie.php?cme=20140604.110005.w094.v0054.p151&amp;frame=39</t>
  </si>
  <si>
    <t>http://spaceweather.gmu.edu/seeds/dailymkmovie.php?cme=20140604&amp;cor2=ab</t>
  </si>
  <si>
    <t>http://cdaw.gsfc.nasa.gov/movie/make_javamovie.php?img1=sdo_a193&amp;img2=sdo_a171&amp;date=20140604</t>
  </si>
  <si>
    <t>S17 W10</t>
  </si>
  <si>
    <t>276 km/s</t>
  </si>
  <si>
    <t>297 km/s</t>
  </si>
  <si>
    <t>352.6 km/s</t>
  </si>
  <si>
    <t>http://helio.gmu.edu/public/phess4/events051518/2014081900/2014081900.html</t>
  </si>
  <si>
    <t>http://spaceweather.gmu.edu/seeds/mkmovie.php?cme=20140815.181205.w026.v0215.p313&amp;frame=3</t>
  </si>
  <si>
    <t>http://spaceweather.gmu.edu/seeds/dailymkmovie.php?cme=20140815&amp;cor2=ab</t>
  </si>
  <si>
    <t>http://cdaw.gsfc.nasa.gov/movie/make_javamovie.php?img1=sdo_a193&amp;img2=sdo_a171&amp;date=20140815</t>
  </si>
  <si>
    <t>MC+SH+SH</t>
  </si>
  <si>
    <t>N15 E14</t>
  </si>
  <si>
    <t>M4</t>
  </si>
  <si>
    <t>757 km/s</t>
  </si>
  <si>
    <t>738 km/s</t>
  </si>
  <si>
    <t>613.8 km/s</t>
  </si>
  <si>
    <t>http://helio.gmu.edu/public/phess4/events051518/2014091100/2014091100.html</t>
  </si>
  <si>
    <t>http://spaceweather.gmu.edu/seeds/mkmovie.php?cme=20140909.002725.w143.v0757.p414&amp;frame=8</t>
  </si>
  <si>
    <t>http://spaceweather.gmu.edu/seeds/mkmovie.php?cme=20140909.012427.w133.v0738.p300&amp;frame=3&amp;cor2=b</t>
  </si>
  <si>
    <t>http://cdaw.gsfc.nasa.gov/movie/make_javamovie.php?img1=sdo_a193&amp;img2=sdo_a171&amp;date=20140909</t>
  </si>
  <si>
    <t>Flank CME+SH</t>
  </si>
  <si>
    <t>N15 E33</t>
  </si>
  <si>
    <t>505 km/s</t>
  </si>
  <si>
    <t>467.5 km/s</t>
  </si>
  <si>
    <t>http://helio.gmu.edu/public/phess4/events051518/2014110900/2014110900.html</t>
  </si>
  <si>
    <t>http://spaceweather.gmu.edu/seeds/mkmovie.php?cme=20141107.180834.w159.v0505.p412&amp;frame=6</t>
  </si>
  <si>
    <t>http://cdaw.gsfc.nasa.gov/movie/make_javamovie.php?img1=sdo_a193&amp;img2=sdo_a171&amp;date=20141107</t>
  </si>
  <si>
    <t>S19 W02</t>
  </si>
  <si>
    <t>M8</t>
  </si>
  <si>
    <t>272 km/s</t>
  </si>
  <si>
    <t>385.1 km/s</t>
  </si>
  <si>
    <t>http://helio.gmu.edu/public/phess4/events051518/2014122100/2014122100.html</t>
  </si>
  <si>
    <t>http://spaceweather.gmu.edu/seeds/mkmovie.php?cme=20141217.044805.w112.v0272.p191&amp;frame=12</t>
  </si>
  <si>
    <t>http://cdaw.gsfc.nasa.gov/movie/make_javamovie.php?img1=sdo_a193&amp;img2=sdo_a171&amp;date=20141217</t>
  </si>
  <si>
    <t>Multi-CME+SH+CIR</t>
  </si>
  <si>
    <t>S17 W38</t>
  </si>
  <si>
    <t>C9</t>
  </si>
  <si>
    <t>510 km/s</t>
  </si>
  <si>
    <t>http://spaceweather.gmu.edu/seeds/mkmovie.php?cme=20150315.014805.w152.v0510.p294&amp;frame=8</t>
  </si>
  <si>
    <t>http://cdaw.gsfc.nasa.gov/movie/make_javamovie.php?img1=sdo_a193&amp;img2=sdo_a171&amp;date=20150315</t>
  </si>
  <si>
    <t>CME not visible in C2</t>
  </si>
  <si>
    <t>Time obtained from STEREO</t>
  </si>
  <si>
    <t>ICME START</t>
  </si>
  <si>
    <t>ICME END</t>
  </si>
  <si>
    <t>MC START TIME</t>
  </si>
  <si>
    <t>N12 W12</t>
  </si>
  <si>
    <t>B1</t>
  </si>
  <si>
    <t>462.2 km/s</t>
  </si>
  <si>
    <t>341.6 km/s</t>
  </si>
  <si>
    <t>A7</t>
  </si>
  <si>
    <t>346.0 km/s</t>
  </si>
  <si>
    <t>N15 W34</t>
  </si>
  <si>
    <t>375.4 km/s</t>
  </si>
  <si>
    <t>A2</t>
  </si>
  <si>
    <t>312.4 km/s</t>
  </si>
  <si>
    <t>N20 E50</t>
  </si>
  <si>
    <t>402.4 km/s</t>
  </si>
  <si>
    <t>S22 W93</t>
  </si>
  <si>
    <t>408.8 km/s</t>
  </si>
  <si>
    <t>S16 W06</t>
  </si>
  <si>
    <t>360.9 km/s</t>
  </si>
  <si>
    <t>N28 E41</t>
  </si>
  <si>
    <t>359.2 km/s</t>
  </si>
  <si>
    <t>357.3 km/s</t>
  </si>
  <si>
    <t>438.7 km/s</t>
  </si>
  <si>
    <t>MC+CIR?</t>
  </si>
  <si>
    <t>N11 E14</t>
  </si>
  <si>
    <t>530.3 km/s</t>
  </si>
  <si>
    <t>S16 E43</t>
  </si>
  <si>
    <t>346.4 km/s</t>
  </si>
  <si>
    <t>C2</t>
  </si>
  <si>
    <t>399.0 km/s</t>
  </si>
  <si>
    <t>396.2 km/s</t>
  </si>
  <si>
    <t>N14 E20</t>
  </si>
  <si>
    <t>420.5 km/s</t>
  </si>
  <si>
    <t>N14 W07</t>
  </si>
  <si>
    <t>M5</t>
  </si>
  <si>
    <t>482.5 km/s</t>
  </si>
  <si>
    <t>S18 W48</t>
  </si>
  <si>
    <t>441.6 km/s</t>
  </si>
  <si>
    <t>N14 W55</t>
  </si>
  <si>
    <t>N13 W08</t>
  </si>
  <si>
    <t>C6</t>
  </si>
  <si>
    <t>455.8 km/s</t>
  </si>
  <si>
    <t>N16 W02</t>
  </si>
  <si>
    <t>433.8 km/s</t>
  </si>
  <si>
    <t>NE</t>
  </si>
  <si>
    <t>NE/HCS</t>
  </si>
  <si>
    <t>HCS</t>
  </si>
  <si>
    <t>CIR</t>
  </si>
  <si>
    <t>S29 E15</t>
  </si>
  <si>
    <t>N25 W13</t>
  </si>
  <si>
    <t>N13 W35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</si>
</sst>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M/DD/YY\ HH:MM\ AM/PM"/>
    <numFmt numFmtId="166" formatCode="0.00"/>
    <numFmt numFmtId="167" formatCode="[HH]:MM:SS"/>
    <numFmt numFmtId="168" formatCode="[HH]:MM:SS.00"/>
    <numFmt numFmtId="169" formatCode="[HH]:MM:SS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FF"/>
      <name val="Arial"/>
      <family val="2"/>
    </font>
    <font>
      <sz val="10"/>
      <color rgb="FF000000"/>
      <name val="Arial"/>
      <family val="2"/>
    </font>
    <font>
      <sz val="10"/>
      <color rgb="FFFF3366"/>
      <name val="Arial"/>
      <family val="2"/>
    </font>
    <font>
      <sz val="10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33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helio.gmu.edu/phess4/events2/2007111900/2007111900.html" TargetMode="External"/><Relationship Id="rId2" Type="http://schemas.openxmlformats.org/officeDocument/2006/relationships/hyperlink" Target="http://spaceweather.gmu.edu/seeds/mkmovie.php?cme=20071116.082604.w071.v0160.p260&amp;frame=11" TargetMode="External"/><Relationship Id="rId3" Type="http://schemas.openxmlformats.org/officeDocument/2006/relationships/hyperlink" Target="http://spaceweather.gmu.edu/seeds/dailymkmovie.php?cme=20071116&amp;cor2=ab" TargetMode="External"/><Relationship Id="rId4" Type="http://schemas.openxmlformats.org/officeDocument/2006/relationships/hyperlink" Target="http://cdaw.gsfc.nasa.gov/movie/make_javamovie.php?date=20071116&amp;img1=soh_e195&amp;img2=lasc2rdf" TargetMode="External"/><Relationship Id="rId5" Type="http://schemas.openxmlformats.org/officeDocument/2006/relationships/hyperlink" Target="http://helio.gmu.edu/phess4/events2/2008121600/2008121600.html" TargetMode="External"/><Relationship Id="rId6" Type="http://schemas.openxmlformats.org/officeDocument/2006/relationships/hyperlink" Target="http://spaceweather.gmu.edu/seeds/dailymkmovie.php?cme=20081212" TargetMode="External"/><Relationship Id="rId7" Type="http://schemas.openxmlformats.org/officeDocument/2006/relationships/hyperlink" Target="http://spaceweather.gmu.edu/seeds/dailymkmovie.php?cme=20081212&amp;cor2=ab" TargetMode="External"/><Relationship Id="rId8" Type="http://schemas.openxmlformats.org/officeDocument/2006/relationships/hyperlink" Target="http://cdaw.gsfc.nasa.gov/movie/make_javamovie.php?date=20081212&amp;img1=soh_e195&amp;img2=lasc2rdf" TargetMode="External"/><Relationship Id="rId9" Type="http://schemas.openxmlformats.org/officeDocument/2006/relationships/hyperlink" Target="http://helio.gmu.edu/phess4/events2/2009012500/2009012500.html" TargetMode="External"/><Relationship Id="rId10" Type="http://schemas.openxmlformats.org/officeDocument/2006/relationships/hyperlink" Target="http://spaceweather.gmu.edu/seeds/mkmovie.php?cme=20090121.193137.w036.v0114.p259&amp;frame=18" TargetMode="External"/><Relationship Id="rId11" Type="http://schemas.openxmlformats.org/officeDocument/2006/relationships/hyperlink" Target="http://spaceweather.gmu.edu/seeds/dailymkmovie.php?cme=20090121&amp;cor2=ab" TargetMode="External"/><Relationship Id="rId12" Type="http://schemas.openxmlformats.org/officeDocument/2006/relationships/hyperlink" Target="http://cdaw.gsfc.nasa.gov/movie/make_javamovie.php?date=20090121&amp;img1=soh_e195&amp;img2=lasc2rdf" TargetMode="External"/><Relationship Id="rId13" Type="http://schemas.openxmlformats.org/officeDocument/2006/relationships/hyperlink" Target="http://helio.gmu.edu/phess4/events2/2009020200/2009020200.html" TargetMode="External"/><Relationship Id="rId14" Type="http://schemas.openxmlformats.org/officeDocument/2006/relationships/hyperlink" Target="http://spaceweather.gmu.edu/seeds/mkmovie.php?cme=20090131.023003.w041.v0229.p080&amp;frame=6" TargetMode="External"/><Relationship Id="rId15" Type="http://schemas.openxmlformats.org/officeDocument/2006/relationships/hyperlink" Target="http://spaceweather.gmu.edu/seeds/dailymkmovie.php?cme=20090131&amp;cor2=ab" TargetMode="External"/><Relationship Id="rId16" Type="http://schemas.openxmlformats.org/officeDocument/2006/relationships/hyperlink" Target="http://cdaw.gsfc.nasa.gov/movie/make_javamovie.php?date=20090131&amp;img1=soh_e195&amp;img2=lasc2rdf" TargetMode="External"/><Relationship Id="rId17" Type="http://schemas.openxmlformats.org/officeDocument/2006/relationships/hyperlink" Target="http://helio.gmu.edu/phess4/events2/2009092900/2009092900.html" TargetMode="External"/><Relationship Id="rId18" Type="http://schemas.openxmlformats.org/officeDocument/2006/relationships/hyperlink" Target="http://spaceweather.gmu.edu/seeds/dailymkmovie.php?cme=20090925" TargetMode="External"/><Relationship Id="rId19" Type="http://schemas.openxmlformats.org/officeDocument/2006/relationships/hyperlink" Target="http://spaceweather.gmu.edu/seeds/dailymkmovie.php?cme=20090925&amp;cor2=ab" TargetMode="External"/><Relationship Id="rId20" Type="http://schemas.openxmlformats.org/officeDocument/2006/relationships/hyperlink" Target="http://cdaw.gsfc.nasa.gov/movie/make_javamovie.php?date=20090925&amp;img1=soh_e195&amp;img2=lasc2rdf" TargetMode="External"/><Relationship Id="rId21" Type="http://schemas.openxmlformats.org/officeDocument/2006/relationships/hyperlink" Target="http://helio.gmu.edu/phess4/events2/2009102800/2009102800.html" TargetMode="External"/><Relationship Id="rId22" Type="http://schemas.openxmlformats.org/officeDocument/2006/relationships/hyperlink" Target="http://spaceweather.gmu.edu/seeds/dailymkmovie.php?cme=20091023" TargetMode="External"/><Relationship Id="rId23" Type="http://schemas.openxmlformats.org/officeDocument/2006/relationships/hyperlink" Target="http://spaceweather.gmu.edu/seeds/dailymkmovie.php?cme=20091023&amp;cor2=ab" TargetMode="External"/><Relationship Id="rId24" Type="http://schemas.openxmlformats.org/officeDocument/2006/relationships/hyperlink" Target="http://cdaw.gsfc.nasa.gov/movie/make_javamovie.php?date=20091023&amp;img1=soh_e195&amp;img2=lasc2rdf" TargetMode="External"/><Relationship Id="rId25" Type="http://schemas.openxmlformats.org/officeDocument/2006/relationships/hyperlink" Target="http://helio.gmu.edu/phess4/events2/2009111300/2009111300.html" TargetMode="External"/><Relationship Id="rId26" Type="http://schemas.openxmlformats.org/officeDocument/2006/relationships/hyperlink" Target="http://spaceweather.gmu.edu/seeds/dailymkmovie.php?cme=20091109" TargetMode="External"/><Relationship Id="rId27" Type="http://schemas.openxmlformats.org/officeDocument/2006/relationships/hyperlink" Target="http://spaceweather.gmu.edu/seeds/dailymkmovie.php?cme=20091109&amp;cor2=ab" TargetMode="External"/><Relationship Id="rId28" Type="http://schemas.openxmlformats.org/officeDocument/2006/relationships/hyperlink" Target="http://cdaw.gsfc.nasa.gov/movie/make_javamovie.php?date=20091109&amp;img1=soh_e195&amp;img2=lasc2rdf" TargetMode="External"/><Relationship Id="rId29" Type="http://schemas.openxmlformats.org/officeDocument/2006/relationships/hyperlink" Target="http://helio.gmu.edu/phess4/events2/2010010100/2010010100.html" TargetMode="External"/><Relationship Id="rId30" Type="http://schemas.openxmlformats.org/officeDocument/2006/relationships/hyperlink" Target="http://spaceweather.gmu.edu/seeds/mkmovie.php?cme=20091227.220603.w010.v0124.p267&amp;frame=4" TargetMode="External"/><Relationship Id="rId31" Type="http://schemas.openxmlformats.org/officeDocument/2006/relationships/hyperlink" Target="http://spaceweather.gmu.edu/seeds/dailymkmovie.php?cme=20091227&amp;cor2=ab" TargetMode="External"/><Relationship Id="rId32" Type="http://schemas.openxmlformats.org/officeDocument/2006/relationships/hyperlink" Target="http://cdaw.gsfc.nasa.gov/movie/make_javamovie.php?date=20091227&amp;img1=soh_e195&amp;img2=lasc2rdf" TargetMode="External"/><Relationship Id="rId33" Type="http://schemas.openxmlformats.org/officeDocument/2006/relationships/hyperlink" Target="http://helio.gmu.edu/phess4/events2/2010021800/2010021800.html" TargetMode="External"/><Relationship Id="rId34" Type="http://schemas.openxmlformats.org/officeDocument/2006/relationships/hyperlink" Target="http://spaceweather.gmu.edu/seeds/mkmovie.php?cme=20100213.195428.w098.v0141.p299&amp;frame=18" TargetMode="External"/><Relationship Id="rId35" Type="http://schemas.openxmlformats.org/officeDocument/2006/relationships/hyperlink" Target="http://spaceweather.gmu.edu/seeds/dailymkmovie.php?cme=20100213&amp;cor2=ab" TargetMode="External"/><Relationship Id="rId36" Type="http://schemas.openxmlformats.org/officeDocument/2006/relationships/hyperlink" Target="http://cdaw.gsfc.nasa.gov/movie/make_javamovie.php?date=20100213&amp;img1=soh_e195&amp;img2=lasc2rdf" TargetMode="External"/><Relationship Id="rId37" Type="http://schemas.openxmlformats.org/officeDocument/2006/relationships/hyperlink" Target="http://helio.gmu.edu/phess4/events2/2010030900/2010030900.html" TargetMode="External"/><Relationship Id="rId38" Type="http://schemas.openxmlformats.org/officeDocument/2006/relationships/hyperlink" Target="http://spaceweather.gmu.edu/seeds/mkmovie.php?cme=20100306.082741.w085.v0318.p084&amp;frame=4" TargetMode="External"/><Relationship Id="rId39" Type="http://schemas.openxmlformats.org/officeDocument/2006/relationships/hyperlink" Target="http://spaceweather.gmu.edu/seeds/dailymkmovie.php?cme=20100306&amp;cor2=ab" TargetMode="External"/><Relationship Id="rId40" Type="http://schemas.openxmlformats.org/officeDocument/2006/relationships/hyperlink" Target="http://cdaw.gsfc.nasa.gov/movie/make_javamovie.php?date=20100306&amp;img1=soh_e195&amp;img2=lasc2rdf" TargetMode="External"/><Relationship Id="rId41" Type="http://schemas.openxmlformats.org/officeDocument/2006/relationships/hyperlink" Target="http://helio.gmu.edu/phess4/events2/2010040400/2010040400.html" TargetMode="External"/><Relationship Id="rId42" Type="http://schemas.openxmlformats.org/officeDocument/2006/relationships/hyperlink" Target="http://spaceweather.gmu.edu/seeds/mkmovie.php?cme=20100403.103358.w069.v0484.p240&amp;frame=6" TargetMode="External"/><Relationship Id="rId43" Type="http://schemas.openxmlformats.org/officeDocument/2006/relationships/hyperlink" Target="http://spaceweather.gmu.edu/seeds/dailymkmovie.php?cme=20100403&amp;cor2=ab" TargetMode="External"/><Relationship Id="rId44" Type="http://schemas.openxmlformats.org/officeDocument/2006/relationships/hyperlink" Target="http://cdaw.gsfc.nasa.gov/movie/make_javamovie.php?date=20100403&amp;img1=soh_e195&amp;img2=lasc2rdf" TargetMode="External"/><Relationship Id="rId45" Type="http://schemas.openxmlformats.org/officeDocument/2006/relationships/hyperlink" Target="http://helio.gmu.edu/phess4/events2/2010041100/2010041100.html" TargetMode="External"/><Relationship Id="rId46" Type="http://schemas.openxmlformats.org/officeDocument/2006/relationships/hyperlink" Target="http://spaceweather.gmu.edu/seeds/mkmovie.php?cme=20100408.015405.w049.v0099.p064&amp;frame=22" TargetMode="External"/><Relationship Id="rId47" Type="http://schemas.openxmlformats.org/officeDocument/2006/relationships/hyperlink" Target="http://spaceweather.gmu.edu/seeds/dailymkmovie.php?cme=20100408&amp;cor2=ab" TargetMode="External"/><Relationship Id="rId48" Type="http://schemas.openxmlformats.org/officeDocument/2006/relationships/hyperlink" Target="http://cdaw.gsfc.nasa.gov/movie/make_javamovie.php?date=20100408&amp;img1=soh_e195&amp;img2=lasc2rdf" TargetMode="External"/><Relationship Id="rId49" Type="http://schemas.openxmlformats.org/officeDocument/2006/relationships/hyperlink" Target="http://helio.gmu.edu/phess4/events2/2010052700/2010052700.html" TargetMode="External"/><Relationship Id="rId50" Type="http://schemas.openxmlformats.org/officeDocument/2006/relationships/hyperlink" Target="http://spaceweather.gmu.edu/seeds/mkmovie.php?cme=20100523.183005.w022.v0229.p261&amp;frame=4" TargetMode="External"/><Relationship Id="rId51" Type="http://schemas.openxmlformats.org/officeDocument/2006/relationships/hyperlink" Target="http://spaceweather.gmu.edu/seeds/dailymkmovie.php?cme=20100523&amp;cor2=ab" TargetMode="External"/><Relationship Id="rId52" Type="http://schemas.openxmlformats.org/officeDocument/2006/relationships/hyperlink" Target="http://cdaw.gsfc.nasa.gov/movie/make_javamovie.php?date=20100523&amp;img1=soh_e195&amp;img2=lasc2rdf" TargetMode="External"/><Relationship Id="rId53" Type="http://schemas.openxmlformats.org/officeDocument/2006/relationships/hyperlink" Target="http://helio.gmu.edu/phess4/events2/2010061900/2010061900.html" TargetMode="External"/><Relationship Id="rId54" Type="http://schemas.openxmlformats.org/officeDocument/2006/relationships/hyperlink" Target="http://spaceweather.gmu.edu/seeds/mkmovie.php?cme=20100616.175405.w006.v0370.p110&amp;frame=3" TargetMode="External"/><Relationship Id="rId55" Type="http://schemas.openxmlformats.org/officeDocument/2006/relationships/hyperlink" Target="http://spaceweather.gmu.edu/seeds/dailymkmovie.php?cme=20100616&amp;cor2=ab" TargetMode="External"/><Relationship Id="rId56" Type="http://schemas.openxmlformats.org/officeDocument/2006/relationships/hyperlink" Target="http://cdaw.gsfc.nasa.gov/movie/make_javamovie.php?date=20100616&amp;img1=soh_e195&amp;img2=lasc2rdf" TargetMode="External"/><Relationship Id="rId57" Type="http://schemas.openxmlformats.org/officeDocument/2006/relationships/hyperlink" Target="http://helio.gmu.edu/phess4/events2/2010080300/2010080300.html" TargetMode="External"/><Relationship Id="rId58" Type="http://schemas.openxmlformats.org/officeDocument/2006/relationships/hyperlink" Target="http://spaceweather.gmu.edu/seeds/dailymkmovie.php?cme=20100801&amp;cor2=ab" TargetMode="External"/><Relationship Id="rId59" Type="http://schemas.openxmlformats.org/officeDocument/2006/relationships/hyperlink" Target="http://cdaw.gsfc.nasa.gov/movie/make_javamovie.php?date=20100801&amp;img1=soh_e195&amp;img2=lasc2rdf" TargetMode="External"/><Relationship Id="rId60" Type="http://schemas.openxmlformats.org/officeDocument/2006/relationships/hyperlink" Target="http://helio.gmu.edu/phess4/events2/2010122700/2010122700.html" TargetMode="External"/><Relationship Id="rId61" Type="http://schemas.openxmlformats.org/officeDocument/2006/relationships/hyperlink" Target="http://spaceweather.gmu.edu/seeds/mkmovie.php?cme=20101223.051206.w078.v0152.p243&amp;frame=19" TargetMode="External"/><Relationship Id="rId62" Type="http://schemas.openxmlformats.org/officeDocument/2006/relationships/hyperlink" Target="http://spaceweather.gmu.edu/seeds/dailymkmovie.php?cme=20101223&amp;cor2=ab" TargetMode="External"/><Relationship Id="rId63" Type="http://schemas.openxmlformats.org/officeDocument/2006/relationships/hyperlink" Target="http://cdaw.gsfc.nasa.gov/movie/make_javamovie.php?date=20121223&amp;img1=soh_e195&amp;img2=lasc2rdf" TargetMode="External"/><Relationship Id="rId64" Type="http://schemas.openxmlformats.org/officeDocument/2006/relationships/hyperlink" Target="http://helio.gmu.edu/phess4/events2/2011021800/2011021800.html" TargetMode="External"/><Relationship Id="rId65" Type="http://schemas.openxmlformats.org/officeDocument/2006/relationships/hyperlink" Target="http://spaceweather.gmu.edu/seeds/mkmovie.php?cme=20110215.023605.w068.v0507.p325&amp;frame=7" TargetMode="External"/><Relationship Id="rId66" Type="http://schemas.openxmlformats.org/officeDocument/2006/relationships/hyperlink" Target="http://spaceweather.gmu.edu/seeds/dailymkmovie.php?cme=20110215&amp;cor2=ab" TargetMode="External"/><Relationship Id="rId67" Type="http://schemas.openxmlformats.org/officeDocument/2006/relationships/hyperlink" Target="http://cdaw.gsfc.nasa.gov/movie/make_javamovie.php?img1=sdo_a171&amp;img2=sdo_a193&amp;date=20110215" TargetMode="External"/><Relationship Id="rId68" Type="http://schemas.openxmlformats.org/officeDocument/2006/relationships/hyperlink" Target="http://helio.gmu.edu/phess4/events2/2011032800/2011032800.html" TargetMode="External"/><Relationship Id="rId69" Type="http://schemas.openxmlformats.org/officeDocument/2006/relationships/hyperlink" Target="http://spaceweather.gmu.edu/seeds/mkmovie.php?cme=20110325.053605.w073.v0123.p097&amp;frame=25" TargetMode="External"/><Relationship Id="rId70" Type="http://schemas.openxmlformats.org/officeDocument/2006/relationships/hyperlink" Target="http://spaceweather.gmu.edu/seeds/dailymkmovie.php?cme=20110325&amp;cor2=ab" TargetMode="External"/><Relationship Id="rId71" Type="http://schemas.openxmlformats.org/officeDocument/2006/relationships/hyperlink" Target="http://cdaw.gsfc.nasa.gov/movie/make_javamovie.php?img1=sdo_a171&amp;img2=sdo_a193&amp;date=20110325" TargetMode="External"/><Relationship Id="rId72" Type="http://schemas.openxmlformats.org/officeDocument/2006/relationships/hyperlink" Target="http://helio.gmu.edu/phess4/events2/2011061600/2011061600.html" TargetMode="External"/><Relationship Id="rId73" Type="http://schemas.openxmlformats.org/officeDocument/2006/relationships/hyperlink" Target="http://spaceweather.gmu.edu/seeds/mkmovie.php?cme=20110614.060007.w112.v0189.p088&amp;frame=22" TargetMode="External"/><Relationship Id="rId74" Type="http://schemas.openxmlformats.org/officeDocument/2006/relationships/hyperlink" Target="http://spaceweather.gmu.edu/seeds/dailymkmovie.php?cme=20110614&amp;cor2=ab" TargetMode="External"/><Relationship Id="rId75" Type="http://schemas.openxmlformats.org/officeDocument/2006/relationships/hyperlink" Target="http://cdaw.gsfc.nasa.gov/movie/make_javamovie.php?img1=sdo_a171&amp;img2=sdo_a193&amp;date=20110614" TargetMode="External"/><Relationship Id="rId76" Type="http://schemas.openxmlformats.org/officeDocument/2006/relationships/hyperlink" Target="http://helio.gmu.edu/phess4/events2/2011070200/2011070200.html" TargetMode="External"/><Relationship Id="rId77" Type="http://schemas.openxmlformats.org/officeDocument/2006/relationships/hyperlink" Target="http://spaceweather.gmu.edu/seeds/mkmovie.php?cme=20110629.012544.w069.v0643.p056&amp;frame=8" TargetMode="External"/><Relationship Id="rId78" Type="http://schemas.openxmlformats.org/officeDocument/2006/relationships/hyperlink" Target="http://spaceweather.gmu.edu/seeds/dailymkmovie.php?cme=20110629&amp;cor2=ab" TargetMode="External"/><Relationship Id="rId79" Type="http://schemas.openxmlformats.org/officeDocument/2006/relationships/hyperlink" Target="http://cdaw.gsfc.nasa.gov/movie/make_javamovie.php?img1=sdo_a171&amp;img2=sdo_a193&amp;date=20110628" TargetMode="External"/><Relationship Id="rId80" Type="http://schemas.openxmlformats.org/officeDocument/2006/relationships/hyperlink" Target="http://helio.gmu.edu/phess4/events2/2011080500/2011080500.html" TargetMode="External"/><Relationship Id="rId81" Type="http://schemas.openxmlformats.org/officeDocument/2006/relationships/hyperlink" Target="http://spaceweather.gmu.edu/seeds/mkmovie.php?cme=20110804.041205.w156.v0929.p093&amp;frame=6" TargetMode="External"/><Relationship Id="rId82" Type="http://schemas.openxmlformats.org/officeDocument/2006/relationships/hyperlink" Target="http://helio.gmu.edu/seeds/dailymkmovie.php?cme=20110804&amp;cor2=a" TargetMode="External"/><Relationship Id="rId83" Type="http://schemas.openxmlformats.org/officeDocument/2006/relationships/hyperlink" Target="http://cdaw.gsfc.nasa.gov/movie/make_javamovie.php?img1=sdo_a171&amp;img2=sdo_a193&amp;date=20110804" TargetMode="External"/><Relationship Id="rId84" Type="http://schemas.openxmlformats.org/officeDocument/2006/relationships/hyperlink" Target="http://helio.gmu.edu/phess4/events2/2011090800/2011090800.html" TargetMode="External"/><Relationship Id="rId85" Type="http://schemas.openxmlformats.org/officeDocument/2006/relationships/hyperlink" Target="http://spaceweather.gmu.edu/seeds/mkmovie.php?cme=20110906.220005.w126.v0281.p125&amp;frame=14" TargetMode="External"/><Relationship Id="rId86" Type="http://schemas.openxmlformats.org/officeDocument/2006/relationships/hyperlink" Target="http://spaceweather.gmu.edu/seeds/dailymkmovie.php?cme=20110906&amp;cor2=ab" TargetMode="External"/><Relationship Id="rId87" Type="http://schemas.openxmlformats.org/officeDocument/2006/relationships/hyperlink" Target="http://cdaw.gsfc.nasa.gov/movie/make_javamovie.php?img1=sdo_a171&amp;img2=sdo_a193&amp;date=20110906" TargetMode="External"/><Relationship Id="rId88" Type="http://schemas.openxmlformats.org/officeDocument/2006/relationships/hyperlink" Target="http://helio.gmu.edu/phess4/events2/2011091600/2011091600.html" TargetMode="External"/><Relationship Id="rId89" Type="http://schemas.openxmlformats.org/officeDocument/2006/relationships/hyperlink" Target="http://spaceweather.gmu.edu/seeds/mkmovie.php?cme=20110914.000005.w078.v0295.p358&amp;frame=14" TargetMode="External"/><Relationship Id="rId90" Type="http://schemas.openxmlformats.org/officeDocument/2006/relationships/hyperlink" Target="http://spaceweather.gmu.edu/seeds/dailymkmovie.php?cme=20110914&amp;cor2=ab" TargetMode="External"/><Relationship Id="rId91" Type="http://schemas.openxmlformats.org/officeDocument/2006/relationships/hyperlink" Target="http://cdaw.gsfc.nasa.gov/movie/make_javamovie.php?img1=sdo_a171&amp;img2=sdo_a193&amp;date=20110913" TargetMode="External"/><Relationship Id="rId92" Type="http://schemas.openxmlformats.org/officeDocument/2006/relationships/hyperlink" Target="http://helio.gmu.edu/phess4/events2/2011100700/2011100700.html" TargetMode="External"/><Relationship Id="rId93" Type="http://schemas.openxmlformats.org/officeDocument/2006/relationships/hyperlink" Target="http://spaceweather.gmu.edu/seeds/mkmovie.php?cme=20111003.003606.w093.v0241.p117&amp;frame=18" TargetMode="External"/><Relationship Id="rId94" Type="http://schemas.openxmlformats.org/officeDocument/2006/relationships/hyperlink" Target="http://spaceweather.gmu.edu/seeds/dailymkmovie.php?cme=20111003&amp;cor2=ab" TargetMode="External"/><Relationship Id="rId95" Type="http://schemas.openxmlformats.org/officeDocument/2006/relationships/hyperlink" Target="http://cdaw.gsfc.nasa.gov/movie/make_javamovie.php?img1=sdo_a171&amp;img2=sdo_a193&amp;date=20111002" TargetMode="External"/><Relationship Id="rId96" Type="http://schemas.openxmlformats.org/officeDocument/2006/relationships/hyperlink" Target="http://helio.gmu.edu/phess4/events2/2011102100/2011102100.html" TargetMode="External"/><Relationship Id="rId97" Type="http://schemas.openxmlformats.org/officeDocument/2006/relationships/hyperlink" Target="http://spaceweather.gmu.edu/seeds/mkmovie.php?cme=20111016.122405.w049.v0123.p126&amp;frame=26" TargetMode="External"/><Relationship Id="rId98" Type="http://schemas.openxmlformats.org/officeDocument/2006/relationships/hyperlink" Target="http://spaceweather.gmu.edu/seeds/dailymkmovie.php?cme=20111016&amp;cor2=ab" TargetMode="External"/><Relationship Id="rId99" Type="http://schemas.openxmlformats.org/officeDocument/2006/relationships/hyperlink" Target="http://cdaw.gsfc.nasa.gov/movie/make_javamovie.php?img1=sdo_a171&amp;img2=sdo_a193&amp;date=20111016" TargetMode="External"/><Relationship Id="rId100" Type="http://schemas.openxmlformats.org/officeDocument/2006/relationships/hyperlink" Target="http://helio.gmu.edu/phess4/events2/2011102400/2011102400.html" TargetMode="External"/><Relationship Id="rId101" Type="http://schemas.openxmlformats.org/officeDocument/2006/relationships/hyperlink" Target="http://spaceweather.gmu.edu/seeds/mkmovie.php?cme=20111022.103605.w125.v0629.p312&amp;frame=8" TargetMode="External"/><Relationship Id="rId102" Type="http://schemas.openxmlformats.org/officeDocument/2006/relationships/hyperlink" Target="http://spaceweather.gmu.edu/seeds/dailymkmovie.php?cme=20111022&amp;cor2=a" TargetMode="External"/><Relationship Id="rId103" Type="http://schemas.openxmlformats.org/officeDocument/2006/relationships/hyperlink" Target="http://cdaw.gsfc.nasa.gov/movie/make_javamovie.php?img1=sdo_a171&amp;img2=sdo_a193&amp;date=20111022" TargetMode="External"/><Relationship Id="rId104" Type="http://schemas.openxmlformats.org/officeDocument/2006/relationships/hyperlink" Target="http://helio.gmu.edu/phess4/events2/2011110100/2011110100.html" TargetMode="External"/><Relationship Id="rId105" Type="http://schemas.openxmlformats.org/officeDocument/2006/relationships/hyperlink" Target="http://spaceweather.gmu.edu/seeds/mkmovie.php?cme=20111027.101205.w072.v0181.p061&amp;frame=18" TargetMode="External"/><Relationship Id="rId106" Type="http://schemas.openxmlformats.org/officeDocument/2006/relationships/hyperlink" Target="http://spaceweather.gmu.edu/seeds/dailymkmovie.php?cme=20111027&amp;cor2=a" TargetMode="External"/><Relationship Id="rId107" Type="http://schemas.openxmlformats.org/officeDocument/2006/relationships/hyperlink" Target="http://cdaw.gsfc.nasa.gov/movie/make_javamovie.php?img1=sdo_a171&amp;img2=sdo_a193&amp;date=20111027" TargetMode="External"/><Relationship Id="rId108" Type="http://schemas.openxmlformats.org/officeDocument/2006/relationships/hyperlink" Target="http://helio.gmu.edu/phess4/events2/2012012200/2012012200.html" TargetMode="External"/><Relationship Id="rId109" Type="http://schemas.openxmlformats.org/officeDocument/2006/relationships/hyperlink" Target="http://spaceweather.gmu.edu/seeds/mkmovie.php?cme=20120119.151209.w168.v0629.p341&amp;frame=8" TargetMode="External"/><Relationship Id="rId110" Type="http://schemas.openxmlformats.org/officeDocument/2006/relationships/hyperlink" Target="http://spaceweather.gmu.edu/seeds/dailymkmovie.php?cme=20120119&amp;cor2=ab" TargetMode="External"/><Relationship Id="rId111" Type="http://schemas.openxmlformats.org/officeDocument/2006/relationships/hyperlink" Target="http://cdaw.gsfc.nasa.gov/movie/make_javamovie.php?img1=sdo_a171&amp;img2=sdo_a193&amp;date=20120119" TargetMode="External"/><Relationship Id="rId112" Type="http://schemas.openxmlformats.org/officeDocument/2006/relationships/hyperlink" Target="http://helio.gmu.edu/phess4/events2/2012030700/2012030700.html" TargetMode="External"/><Relationship Id="rId113" Type="http://schemas.openxmlformats.org/officeDocument/2006/relationships/hyperlink" Target="http://spaceweather.gmu.edu/seeds/mkmovie.php?cme=20120305.033605.w092.v0103.p391&amp;frame=7" TargetMode="External"/><Relationship Id="rId114" Type="http://schemas.openxmlformats.org/officeDocument/2006/relationships/hyperlink" Target="http://spaceweather.gmu.edu/seeds/dailymkmovie.php?cme=20120305&amp;cor2=a" TargetMode="External"/><Relationship Id="rId115" Type="http://schemas.openxmlformats.org/officeDocument/2006/relationships/hyperlink" Target="http://cdaw.gsfc.nasa.gov/movie/make_javamovie.php?img1=sdo_a171&amp;img2=sdo_a193&amp;date=20120305" TargetMode="External"/><Relationship Id="rId116" Type="http://schemas.openxmlformats.org/officeDocument/2006/relationships/hyperlink" Target="http://helio.gmu.edu/phess4/events2/2012031400/2012031400.html" TargetMode="External"/><Relationship Id="rId117" Type="http://schemas.openxmlformats.org/officeDocument/2006/relationships/hyperlink" Target="http://spaceweather.gmu.edu/seeds/mkmovie.php?cme=20120313.173605.w130.v0378.p292&amp;frame=7" TargetMode="External"/><Relationship Id="rId118" Type="http://schemas.openxmlformats.org/officeDocument/2006/relationships/hyperlink" Target="http://spaceweather.gmu.edu/seeds/dailymkmovie.php?cme=20120313&amp;cor2=ab" TargetMode="External"/><Relationship Id="rId119" Type="http://schemas.openxmlformats.org/officeDocument/2006/relationships/hyperlink" Target="http://cdaw.gsfc.nasa.gov/movie/make_javamovie.php?img1=sdo_a171&amp;img2=sdo_a193&amp;date=20120313" TargetMode="External"/><Relationship Id="rId120" Type="http://schemas.openxmlformats.org/officeDocument/2006/relationships/hyperlink" Target="http://helio.gmu.edu/phess4/events2/2012032800/2012032800.html" TargetMode="External"/><Relationship Id="rId121" Type="http://schemas.openxmlformats.org/officeDocument/2006/relationships/hyperlink" Target="http://spaceweather.gmu.edu/seeds/mkmovie.php?cme=20120326.231205.w131.v0769.p065&amp;frame=3" TargetMode="External"/><Relationship Id="rId122" Type="http://schemas.openxmlformats.org/officeDocument/2006/relationships/hyperlink" Target="http://spaceweather.gmu.edu/seeds/dailymkmovie.php?cme=20120326&amp;cor2=ab" TargetMode="External"/><Relationship Id="rId123" Type="http://schemas.openxmlformats.org/officeDocument/2006/relationships/hyperlink" Target="http://cdaw.gsfc.nasa.gov/movie/make_javamovie.php?img1=sdo_a171&amp;img2=sdo_a193&amp;date=20120326" TargetMode="External"/><Relationship Id="rId124" Type="http://schemas.openxmlformats.org/officeDocument/2006/relationships/hyperlink" Target="http://helio.gmu.edu/phess4/events2/2012040300/2012040300.html" TargetMode="External"/><Relationship Id="rId125" Type="http://schemas.openxmlformats.org/officeDocument/2006/relationships/hyperlink" Target="http://spaceweather.gmu.edu/seeds/mkmovie.php?cme=20120330.172405.w023.v0483.p077&amp;frame=2" TargetMode="External"/><Relationship Id="rId126" Type="http://schemas.openxmlformats.org/officeDocument/2006/relationships/hyperlink" Target="http://helio.gmu.edu/seeds/dailymkmovie.php?cme=20120330&amp;cor2=ab" TargetMode="External"/><Relationship Id="rId127" Type="http://schemas.openxmlformats.org/officeDocument/2006/relationships/hyperlink" Target="http://cdaw.gsfc.nasa.gov/movie/make_javamovie.php?img1=sdo_a171&amp;img2=sdo_a193&amp;date=20120330" TargetMode="External"/><Relationship Id="rId128" Type="http://schemas.openxmlformats.org/officeDocument/2006/relationships/hyperlink" Target="http://helio.gmu.edu/phess4/events2/2012041900/2012041900.html" TargetMode="External"/><Relationship Id="rId129" Type="http://schemas.openxmlformats.org/officeDocument/2006/relationships/hyperlink" Target="http://spaceweather.gmu.edu/seeds/mkmovie.php?cme=20120416.174807.w075.v0438.p091&amp;frame=14" TargetMode="External"/><Relationship Id="rId130" Type="http://schemas.openxmlformats.org/officeDocument/2006/relationships/hyperlink" Target="http://helio.gmu.edu/seeds/dailymkmovie.php?cme=20120416&amp;cor2=ab" TargetMode="External"/><Relationship Id="rId131" Type="http://schemas.openxmlformats.org/officeDocument/2006/relationships/hyperlink" Target="http://cdaw.gsfc.nasa.gov/movie/make_javamovie.php?img1=sdo_a171&amp;img2=sdo_a193&amp;date=20120416" TargetMode="External"/><Relationship Id="rId132" Type="http://schemas.openxmlformats.org/officeDocument/2006/relationships/hyperlink" Target="http://helio.gmu.edu/phess4/events2/2012042200/2012042200.html" TargetMode="External"/><Relationship Id="rId133" Type="http://schemas.openxmlformats.org/officeDocument/2006/relationships/hyperlink" Target="http://spaceweather.gmu.edu/seeds/mkmovie.php?cme=20120419.152405.w101.v0307.p116&amp;frame=17" TargetMode="External"/><Relationship Id="rId134" Type="http://schemas.openxmlformats.org/officeDocument/2006/relationships/hyperlink" Target="http://helio.gmu.edu/seeds/dailymkmovie.php?cme=20120419&amp;cor2=ab" TargetMode="External"/><Relationship Id="rId135" Type="http://schemas.openxmlformats.org/officeDocument/2006/relationships/hyperlink" Target="http://cdaw.gsfc.nasa.gov/movie/make_javamovie.php?img1=sdo_a171&amp;img2=sdo_a193&amp;date=20120419" TargetMode="External"/><Relationship Id="rId136" Type="http://schemas.openxmlformats.org/officeDocument/2006/relationships/hyperlink" Target="http://helio.gmu.edu/phess4/events2/2012070700/2012070700.html" TargetMode="External"/><Relationship Id="rId137" Type="http://schemas.openxmlformats.org/officeDocument/2006/relationships/hyperlink" Target="http://spaceweather.gmu.edu/seeds/dailymkmovie_ql.php?cme=20120705" TargetMode="External"/><Relationship Id="rId138" Type="http://schemas.openxmlformats.org/officeDocument/2006/relationships/hyperlink" Target="http://spaceweather.gmu.edu/seeds/dailymkmovie.php?cme=20120705&amp;cor2=ab" TargetMode="External"/><Relationship Id="rId139" Type="http://schemas.openxmlformats.org/officeDocument/2006/relationships/hyperlink" Target="http://cdaw.gsfc.nasa.gov/movie/make_javamovie.php?img1=sdo_a171&amp;img2=sdo_a193&amp;date=20120705" TargetMode="External"/><Relationship Id="rId140" Type="http://schemas.openxmlformats.org/officeDocument/2006/relationships/hyperlink" Target="http://helio.gmu.edu/phess4/events2/2012071400/2012071400.html" TargetMode="External"/><Relationship Id="rId141" Type="http://schemas.openxmlformats.org/officeDocument/2006/relationships/hyperlink" Target="http://spaceweather.gmu.edu/seeds/mkmovie.php?cme=20120712.163606.w161.v0187.p218&amp;frame=4" TargetMode="External"/><Relationship Id="rId142" Type="http://schemas.openxmlformats.org/officeDocument/2006/relationships/hyperlink" Target="http://spaceweather.gmu.edu/seeds/dailymkmovie.php?cme=20120712&amp;cor2=ab" TargetMode="External"/><Relationship Id="rId143" Type="http://schemas.openxmlformats.org/officeDocument/2006/relationships/hyperlink" Target="http://cdaw.gsfc.nasa.gov/movie/make_javamovie.php?img1=sdo_a171&amp;img2=sdo_a193&amp;date=20120712" TargetMode="External"/><Relationship Id="rId144" Type="http://schemas.openxmlformats.org/officeDocument/2006/relationships/hyperlink" Target="http://helio.gmu.edu/phess4/events2/2012093000/2012093000.html" TargetMode="External"/><Relationship Id="rId145" Type="http://schemas.openxmlformats.org/officeDocument/2006/relationships/hyperlink" Target="http://spaceweather.gmu.edu/seeds/mkmovie.php?cme=20120928.001205.w117.v0656.p300&amp;frame=3" TargetMode="External"/><Relationship Id="rId146" Type="http://schemas.openxmlformats.org/officeDocument/2006/relationships/hyperlink" Target="http://spaceweather.gmu.edu/seeds/dailymkmovie.php?cme=20120928&amp;cor2=a" TargetMode="External"/><Relationship Id="rId147" Type="http://schemas.openxmlformats.org/officeDocument/2006/relationships/hyperlink" Target="http://cdaw.gsfc.nasa.gov/movie/make_javamovie.php?img1=sdo_a171&amp;img2=sdo_a193&amp;date=20120927" TargetMode="External"/><Relationship Id="rId148" Type="http://schemas.openxmlformats.org/officeDocument/2006/relationships/hyperlink" Target="http://helio.gmu.edu/phess4/events2/2012100700/2012100700.html" TargetMode="External"/><Relationship Id="rId149" Type="http://schemas.openxmlformats.org/officeDocument/2006/relationships/hyperlink" Target="http://spaceweather.gmu.edu/seeds/mkmovie.php?cme=20121005.051205.w077.v0223.p289&amp;frame=12" TargetMode="External"/><Relationship Id="rId150" Type="http://schemas.openxmlformats.org/officeDocument/2006/relationships/hyperlink" Target="http://spaceweather.gmu.edu/seeds/dailymkmovie.php?cme=20121005&amp;cor2=ab" TargetMode="External"/><Relationship Id="rId151" Type="http://schemas.openxmlformats.org/officeDocument/2006/relationships/hyperlink" Target="http://cdaw.gsfc.nasa.gov/movie/make_javamovie.php?img1=sdo_a171&amp;img2=sdo_a193&amp;date=20121005" TargetMode="External"/><Relationship Id="rId152" Type="http://schemas.openxmlformats.org/officeDocument/2006/relationships/hyperlink" Target="http://helio.gmu.edu/phess4/events2/2012103100/2012103100.html" TargetMode="External"/><Relationship Id="rId153" Type="http://schemas.openxmlformats.org/officeDocument/2006/relationships/hyperlink" Target="http://spaceweather.gmu.edu/seeds/mkmovie.php?cme=20121027.173605.w359.v0267.p179&amp;frame=7" TargetMode="External"/><Relationship Id="rId154" Type="http://schemas.openxmlformats.org/officeDocument/2006/relationships/hyperlink" Target="http://spaceweather.gmu.edu/seeds/dailymkmovie.php?cme=20121027&amp;cor2=ab" TargetMode="External"/><Relationship Id="rId155" Type="http://schemas.openxmlformats.org/officeDocument/2006/relationships/hyperlink" Target="http://cdaw.gsfc.nasa.gov/movie/make_javamovie.php?img1=sdo_a171&amp;img2=sdo_a193&amp;date=20121027" TargetMode="External"/><Relationship Id="rId156" Type="http://schemas.openxmlformats.org/officeDocument/2006/relationships/hyperlink" Target="http://helio.gmu.edu/phess4/events_new/events0701/2013021300/2013021300.html" TargetMode="External"/><Relationship Id="rId157" Type="http://schemas.openxmlformats.org/officeDocument/2006/relationships/hyperlink" Target="http://spaceweather.gmu.edu/seeds/dailymkmovie_ql.php?cme=20130211" TargetMode="External"/><Relationship Id="rId158" Type="http://schemas.openxmlformats.org/officeDocument/2006/relationships/hyperlink" Target="http://spaceweather.gmu.edu/seeds/dailymkmovie.php?cme=20130211&amp;cor2=ab" TargetMode="External"/><Relationship Id="rId159" Type="http://schemas.openxmlformats.org/officeDocument/2006/relationships/hyperlink" Target="http://cdaw.gsfc.nasa.gov/movie/make_javamovie.php?img1=sdo_a171&amp;img2=sdo_a193&amp;date=20130211" TargetMode="External"/><Relationship Id="rId160" Type="http://schemas.openxmlformats.org/officeDocument/2006/relationships/hyperlink" Target="http://helio.gmu.edu/phess4/events_new/events0701/2013021600/2013021600.html" TargetMode="External"/><Relationship Id="rId161" Type="http://schemas.openxmlformats.org/officeDocument/2006/relationships/hyperlink" Target="http://spaceweather.gmu.edu/seeds/mkmovie_ql.php?cme=20130214.232406.w062.v0341.p270&amp;frame=6" TargetMode="External"/><Relationship Id="rId162" Type="http://schemas.openxmlformats.org/officeDocument/2006/relationships/hyperlink" Target="http://spaceweather.gmu.edu/seeds/mkmovie_ql.php?cme=20130214.232406.w062.v0341.p270&amp;frame=6" TargetMode="External"/><Relationship Id="rId163" Type="http://schemas.openxmlformats.org/officeDocument/2006/relationships/hyperlink" Target="http://cdaw.gsfc.nasa.gov/movie/make_javamovie.php?img1=sdo_a171&amp;img2=sdo_a193&amp;date=20130214" TargetMode="External"/><Relationship Id="rId164" Type="http://schemas.openxmlformats.org/officeDocument/2006/relationships/hyperlink" Target="http://helio.gmu.edu/public/phess4/events0318/2013031600/2013031600.html" TargetMode="External"/><Relationship Id="rId165" Type="http://schemas.openxmlformats.org/officeDocument/2006/relationships/hyperlink" Target="http://spaceweather.gmu.edu/seeds/mkmovie.php?cme=20130315.071205.w135.v0673.p409&amp;frame=8" TargetMode="External"/><Relationship Id="rId166" Type="http://schemas.openxmlformats.org/officeDocument/2006/relationships/hyperlink" Target="http://spaceweather.gmu.edu/seeds/dailymkmovie.php?cme=20130315&amp;cor2=ab" TargetMode="External"/><Relationship Id="rId167" Type="http://schemas.openxmlformats.org/officeDocument/2006/relationships/hyperlink" Target="http://cdaw.gsfc.nasa.gov/movie/make_javamovie.php?img1=sdo_a171&amp;img2=sdo_a193&amp;date=20130315" TargetMode="External"/><Relationship Id="rId168" Type="http://schemas.openxmlformats.org/officeDocument/2006/relationships/hyperlink" Target="http://helio.gmu.edu/public/phess4/events0318/2013041300/2013041300.html" TargetMode="External"/><Relationship Id="rId169" Type="http://schemas.openxmlformats.org/officeDocument/2006/relationships/hyperlink" Target="http://spaceweather.gmu.edu/seeds/mkmovie.php?cme=20130411.074805.w180.v0596.p445&amp;frame=7" TargetMode="External"/><Relationship Id="rId170" Type="http://schemas.openxmlformats.org/officeDocument/2006/relationships/hyperlink" Target="http://spaceweather.gmu.edu/seeds/dailymkmovie.php?cme=20130411&amp;cor2=ab" TargetMode="External"/><Relationship Id="rId171" Type="http://schemas.openxmlformats.org/officeDocument/2006/relationships/hyperlink" Target="http://cdaw.gsfc.nasa.gov/movie/make_javamovie.php?img1=sdo_a171&amp;img2=sdo_a193&amp;date=20130411" TargetMode="External"/><Relationship Id="rId172" Type="http://schemas.openxmlformats.org/officeDocument/2006/relationships/hyperlink" Target="http://helio.gmu.edu/public/phess4/events0318/2013060600/2013060600.html" TargetMode="External"/><Relationship Id="rId173" Type="http://schemas.openxmlformats.org/officeDocument/2006/relationships/hyperlink" Target="http://spaceweather.gmu.edu/seeds/mkmovie.php?cme=20130605.091208.w127.v0346.p212&amp;frame=16" TargetMode="External"/><Relationship Id="rId174" Type="http://schemas.openxmlformats.org/officeDocument/2006/relationships/hyperlink" Target="http://spaceweather.gmu.edu/seeds/mkmovie.php?cme=20130605.092400.w193.v0514.p145&amp;frame=7&amp;cor2=a" TargetMode="External"/><Relationship Id="rId175" Type="http://schemas.openxmlformats.org/officeDocument/2006/relationships/hyperlink" Target="http://cdaw.gsfc.nasa.gov/movie/make_javamovie.php?img1=sdo_a193&amp;img2=sdo_a171&amp;date=20130605" TargetMode="External"/><Relationship Id="rId176" Type="http://schemas.openxmlformats.org/officeDocument/2006/relationships/hyperlink" Target="http://helio.gmu.edu/public/phess4/events0318/2013062700/2013062700.html" TargetMode="External"/><Relationship Id="rId177" Type="http://schemas.openxmlformats.org/officeDocument/2006/relationships/hyperlink" Target="http://spaceweather.gmu.edu/seeds/mkmovie.php?cme=20130623.223605.w063.v0192.p123&amp;frame=4" TargetMode="External"/><Relationship Id="rId178" Type="http://schemas.openxmlformats.org/officeDocument/2006/relationships/hyperlink" Target="http://spaceweather.gmu.edu/seeds/dailymkmovie.php?cme=20130623&amp;cor2=ab" TargetMode="External"/><Relationship Id="rId179" Type="http://schemas.openxmlformats.org/officeDocument/2006/relationships/hyperlink" Target="http://cdaw.gsfc.nasa.gov/movie/make_javamovie.php?img1=sdo_a171&amp;img2=sdo_a193&amp;date=20130623" TargetMode="External"/><Relationship Id="rId180" Type="http://schemas.openxmlformats.org/officeDocument/2006/relationships/hyperlink" Target="http://helio.gmu.edu/public/phess4/events0318/2013070500/2013070500.html" TargetMode="External"/><Relationship Id="rId181" Type="http://schemas.openxmlformats.org/officeDocument/2006/relationships/hyperlink" Target="http://spaceweather.gmu.edu/seeds/mkmovie.php?cme=20130703.071206.w104.v0429.p104&amp;frame=12" TargetMode="External"/><Relationship Id="rId182" Type="http://schemas.openxmlformats.org/officeDocument/2006/relationships/hyperlink" Target="http://spaceweather.gmu.edu/seeds/dailymkmovie.php?cme=20130703&amp;cor2=ab" TargetMode="External"/><Relationship Id="rId183" Type="http://schemas.openxmlformats.org/officeDocument/2006/relationships/hyperlink" Target="http://cdaw.gsfc.nasa.gov/movie/make_javamovie.php?img1=sdo_a193&amp;img2=sdo_a171&amp;date=20130703" TargetMode="External"/><Relationship Id="rId184" Type="http://schemas.openxmlformats.org/officeDocument/2006/relationships/hyperlink" Target="http://helio.gmu.edu/public/phess4/events0318/2013070900/2013070900.html" TargetMode="External"/><Relationship Id="rId185" Type="http://schemas.openxmlformats.org/officeDocument/2006/relationships/hyperlink" Target="http://spaceweather.gmu.edu/seeds/dailymkmovie.php?cme=20130706" TargetMode="External"/><Relationship Id="rId186" Type="http://schemas.openxmlformats.org/officeDocument/2006/relationships/hyperlink" Target="http://spaceweather.gmu.edu/seeds/dailymkmovie.php?cme=20130706&amp;cor2=ab" TargetMode="External"/><Relationship Id="rId187" Type="http://schemas.openxmlformats.org/officeDocument/2006/relationships/hyperlink" Target="http://cdaw.gsfc.nasa.gov/movie/make_javamovie.php?img1=sdo_a193&amp;img2=sdo_a171&amp;date=20130706" TargetMode="External"/><Relationship Id="rId188" Type="http://schemas.openxmlformats.org/officeDocument/2006/relationships/hyperlink" Target="http://helio.gmu.edu/public/phess4/events0318/2013071200/2013071200.html" TargetMode="External"/><Relationship Id="rId189" Type="http://schemas.openxmlformats.org/officeDocument/2006/relationships/hyperlink" Target="http://spaceweather.gmu.edu/seeds/dailymkmovie.php?cme=20130709" TargetMode="External"/><Relationship Id="rId190" Type="http://schemas.openxmlformats.org/officeDocument/2006/relationships/hyperlink" Target="http://spaceweather.gmu.edu/seeds/dailymkmovie.php?cme=20130709&amp;cor2=ab" TargetMode="External"/><Relationship Id="rId191" Type="http://schemas.openxmlformats.org/officeDocument/2006/relationships/hyperlink" Target="http://cdaw.gsfc.nasa.gov/movie/make_javamovie.php?img1=sdo_a193&amp;img2=sdo_a171&amp;date=20130709" TargetMode="External"/><Relationship Id="rId192" Type="http://schemas.openxmlformats.org/officeDocument/2006/relationships/hyperlink" Target="http://helio.gmu.edu/public/phess4/events0318/2013100100/2013100100.html" TargetMode="External"/><Relationship Id="rId193" Type="http://schemas.openxmlformats.org/officeDocument/2006/relationships/hyperlink" Target="http://spaceweather.gmu.edu/seeds/mkmovie.php?cme=20130929.221205.w158.v0441.p310&amp;frame=9" TargetMode="External"/><Relationship Id="rId194" Type="http://schemas.openxmlformats.org/officeDocument/2006/relationships/hyperlink" Target="http://spaceweather.gmu.edu/seeds/dailymkmovie.php?cme=20130929&amp;cor2=ab" TargetMode="External"/><Relationship Id="rId195" Type="http://schemas.openxmlformats.org/officeDocument/2006/relationships/hyperlink" Target="http://cdaw.gsfc.nasa.gov/movie/make_javamovie.php?img1=sdo_a193&amp;img2=sdo_a171&amp;date=20130929" TargetMode="External"/><Relationship Id="rId196" Type="http://schemas.openxmlformats.org/officeDocument/2006/relationships/hyperlink" Target="http://helio.gmu.edu/public/phess4/events082714/2013102900/2013102900.html" TargetMode="External"/><Relationship Id="rId197" Type="http://schemas.openxmlformats.org/officeDocument/2006/relationships/hyperlink" Target="http://spaceweather.gmu.edu/seeds/mkmovie.php?cme=20131025.153605.w111.v0934.p090&amp;frame=5" TargetMode="External"/><Relationship Id="rId198" Type="http://schemas.openxmlformats.org/officeDocument/2006/relationships/hyperlink" Target="http://spaceweather.gmu.edu/seeds/dailymkmovie.php?cme=20131025&amp;cor2=ab" TargetMode="External"/><Relationship Id="rId199" Type="http://schemas.openxmlformats.org/officeDocument/2006/relationships/hyperlink" Target="http://cdaw.gsfc.nasa.gov/movie/make_javamovie.php?img1=sdo_a193&amp;img2=sdo_a171&amp;date=20131025" TargetMode="External"/><Relationship Id="rId200" Type="http://schemas.openxmlformats.org/officeDocument/2006/relationships/hyperlink" Target="http://helio.gmu.edu/public/phess4/events082714/2013110600/2013110600.html" TargetMode="External"/><Relationship Id="rId201" Type="http://schemas.openxmlformats.org/officeDocument/2006/relationships/hyperlink" Target="http://spaceweather.gmu.edu/seeds/mkmovie.php?cme=20131102.044805.w097.v0603.p286&amp;frame=8" TargetMode="External"/><Relationship Id="rId202" Type="http://schemas.openxmlformats.org/officeDocument/2006/relationships/hyperlink" Target="http://spaceweather.gmu.edu/seeds/dailymkmovie.php?cme=20131102&amp;cor2=ab" TargetMode="External"/><Relationship Id="rId203" Type="http://schemas.openxmlformats.org/officeDocument/2006/relationships/hyperlink" Target="http://cdaw.gsfc.nasa.gov/movie/make_javamovie.php?img1=sdo_a193&amp;img2=sdo_a171&amp;date=20131102" TargetMode="External"/><Relationship Id="rId204" Type="http://schemas.openxmlformats.org/officeDocument/2006/relationships/hyperlink" Target="http://helio.gmu.edu/public/phess4/events082714/2013112200/2013112200.html" TargetMode="External"/><Relationship Id="rId205" Type="http://schemas.openxmlformats.org/officeDocument/2006/relationships/hyperlink" Target="http://spaceweather.gmu.edu/seeds/mkmovie.php?cme=20131119.203607.w097.v0184.p242&amp;frame=17" TargetMode="External"/><Relationship Id="rId206" Type="http://schemas.openxmlformats.org/officeDocument/2006/relationships/hyperlink" Target="http://spaceweather.gmu.edu/seeds/dailymkmovie.php?cme=20131119&amp;cor2=ab" TargetMode="External"/><Relationship Id="rId207" Type="http://schemas.openxmlformats.org/officeDocument/2006/relationships/hyperlink" Target="http://cdaw.gsfc.nasa.gov/movie/make_javamovie.php?img1=sdo_a193&amp;img2=sdo_a171&amp;date=20131119" TargetMode="External"/><Relationship Id="rId208" Type="http://schemas.openxmlformats.org/officeDocument/2006/relationships/hyperlink" Target="http://helio.gmu.edu/public/phess4/events082714/2013122500/2013122500.html" TargetMode="External"/><Relationship Id="rId209" Type="http://schemas.openxmlformats.org/officeDocument/2006/relationships/hyperlink" Target="http://spaceweather.gmu.edu/seeds/mkmovie.php?cme=20131219.093605.w052.v0200.p111&amp;frame=8" TargetMode="External"/><Relationship Id="rId210" Type="http://schemas.openxmlformats.org/officeDocument/2006/relationships/hyperlink" Target="http://spaceweather.gmu.edu/seeds/dailymkmovie.php?cme=20131219&amp;cor2=ab" TargetMode="External"/><Relationship Id="rId211" Type="http://schemas.openxmlformats.org/officeDocument/2006/relationships/hyperlink" Target="http://cdaw.gsfc.nasa.gov/movie/make_javamovie.php?img1=sdo_a193&amp;img2=sdo_a171&amp;date=20131219" TargetMode="External"/><Relationship Id="rId212" Type="http://schemas.openxmlformats.org/officeDocument/2006/relationships/hyperlink" Target="http://helio.gmu.edu/public/phess4/events082714/2014020700/2014020700.html" TargetMode="External"/><Relationship Id="rId213" Type="http://schemas.openxmlformats.org/officeDocument/2006/relationships/hyperlink" Target="http://spaceweather.gmu.edu/seeds/mkmovie.php?cme=20140204.174806.w070.v0405.p209&amp;frame=4" TargetMode="External"/><Relationship Id="rId214" Type="http://schemas.openxmlformats.org/officeDocument/2006/relationships/hyperlink" Target="http://spaceweather.gmu.edu/seeds/dailymkmovie.php?cme=20140204&amp;cor2=ab" TargetMode="External"/><Relationship Id="rId215" Type="http://schemas.openxmlformats.org/officeDocument/2006/relationships/hyperlink" Target="http://cdaw.gsfc.nasa.gov/movie/make_javamovie.php?img1=sdo_a193&amp;img2=sdo_a171&amp;date=20140204" TargetMode="External"/><Relationship Id="rId216" Type="http://schemas.openxmlformats.org/officeDocument/2006/relationships/hyperlink" Target="http://helio.gmu.edu/public/phess4/events082714/2014021400/2014021400.html" TargetMode="External"/><Relationship Id="rId217" Type="http://schemas.openxmlformats.org/officeDocument/2006/relationships/hyperlink" Target="http://spaceweather.gmu.edu/seeds/mkmovie.php?cme=20140212.063606.w091.v0333.p366&amp;frame=12" TargetMode="External"/><Relationship Id="rId218" Type="http://schemas.openxmlformats.org/officeDocument/2006/relationships/hyperlink" Target="http://spaceweather.gmu.edu/seeds/dailymkmovie.php?cme=20140212&amp;cor2=ab" TargetMode="External"/><Relationship Id="rId219" Type="http://schemas.openxmlformats.org/officeDocument/2006/relationships/hyperlink" Target="http://cdaw.gsfc.nasa.gov/movie/make_javamovie.php?img1=sdo_a193&amp;img2=sdo_a171&amp;date=20140212" TargetMode="External"/><Relationship Id="rId220" Type="http://schemas.openxmlformats.org/officeDocument/2006/relationships/hyperlink" Target="http://helio.gmu.edu/public/phess4/events082714/2014022700/2014022700.html" TargetMode="External"/><Relationship Id="rId221" Type="http://schemas.openxmlformats.org/officeDocument/2006/relationships/hyperlink" Target="http://spaceweather.gmu.edu/seeds/mkmovie.php?cme=20140225.012550.w183.v0565.p091&amp;frame=5" TargetMode="External"/><Relationship Id="rId222" Type="http://schemas.openxmlformats.org/officeDocument/2006/relationships/hyperlink" Target="http://spaceweather.gmu.edu/seeds/dailymkmovie.php?cme=20140225&amp;cor2=ab" TargetMode="External"/><Relationship Id="rId223" Type="http://schemas.openxmlformats.org/officeDocument/2006/relationships/hyperlink" Target="http://cdaw.gsfc.nasa.gov/movie/make_javamovie.php?img1=sdo_a193&amp;img2=sdo_a171&amp;date=20140225" TargetMode="External"/><Relationship Id="rId224" Type="http://schemas.openxmlformats.org/officeDocument/2006/relationships/hyperlink" Target="http://helio.gmu.edu/public/phess4/events082714/2014032500/2014032500.html" TargetMode="External"/><Relationship Id="rId225" Type="http://schemas.openxmlformats.org/officeDocument/2006/relationships/hyperlink" Target="http://spaceweather.gmu.edu/seeds/mkmovie.php?cme=20140323.034805.w119.v0819.p076&amp;frame=8" TargetMode="External"/><Relationship Id="rId226" Type="http://schemas.openxmlformats.org/officeDocument/2006/relationships/hyperlink" Target="http://spaceweather.gmu.edu/seeds/dailymkmovie.php?cme=20140323&amp;cor2=ab" TargetMode="External"/><Relationship Id="rId227" Type="http://schemas.openxmlformats.org/officeDocument/2006/relationships/hyperlink" Target="http://cdaw.gsfc.nasa.gov/movie/make_javamovie.php?img1=sdo_a193&amp;img2=sdo_a171&amp;date=20140323" TargetMode="External"/><Relationship Id="rId228" Type="http://schemas.openxmlformats.org/officeDocument/2006/relationships/hyperlink" Target="http://helio.gmu.edu/public/phess4/events051518/2014040500/2014040500.html" TargetMode="External"/><Relationship Id="rId229" Type="http://schemas.openxmlformats.org/officeDocument/2006/relationships/hyperlink" Target="http://spaceweather.gmu.edu/seeds/mkmovie.php?cme=20140402.140005.w176.v0637.p420&amp;frame=6" TargetMode="External"/><Relationship Id="rId230" Type="http://schemas.openxmlformats.org/officeDocument/2006/relationships/hyperlink" Target="http://spaceweather.gmu.edu/seeds/mkmovie.php?cme=20140402.142400.w228.v1424.p315&amp;frame=3&amp;cor2=a" TargetMode="External"/><Relationship Id="rId231" Type="http://schemas.openxmlformats.org/officeDocument/2006/relationships/hyperlink" Target="http://cdaw.gsfc.nasa.gov/movie/make_javamovie.php?img1=sdo_a193&amp;img2=sdo_a171&amp;date=20140402" TargetMode="External"/><Relationship Id="rId232" Type="http://schemas.openxmlformats.org/officeDocument/2006/relationships/hyperlink" Target="http://helio.gmu.edu/public/phess4/events051518/2014041000/2014041000.html" TargetMode="External"/><Relationship Id="rId233" Type="http://schemas.openxmlformats.org/officeDocument/2006/relationships/hyperlink" Target="http://spaceweather.gmu.edu/seeds/mkmovie.php?cme=20140408.233605.w049.v0525.p136&amp;frame=7" TargetMode="External"/><Relationship Id="rId234" Type="http://schemas.openxmlformats.org/officeDocument/2006/relationships/hyperlink" Target="http://spaceweather.gmu.edu/seeds/dailymkmovie.php?cme=20140409&amp;cor2=ab" TargetMode="External"/><Relationship Id="rId235" Type="http://schemas.openxmlformats.org/officeDocument/2006/relationships/hyperlink" Target="http://cdaw.gsfc.nasa.gov/movie/make_javamovie.php?img1=sdo_a193&amp;img2=sdo_a171&amp;date=20140408" TargetMode="External"/><Relationship Id="rId236" Type="http://schemas.openxmlformats.org/officeDocument/2006/relationships/hyperlink" Target="http://helio.gmu.edu/public/phess4/events051518/2014042000/2014042000.html" TargetMode="External"/><Relationship Id="rId237" Type="http://schemas.openxmlformats.org/officeDocument/2006/relationships/hyperlink" Target="http://spaceweather.gmu.edu/seeds/mkmovie.php?cme=20140418.111205.w144.v0171.p196&amp;frame=16" TargetMode="External"/><Relationship Id="rId238" Type="http://schemas.openxmlformats.org/officeDocument/2006/relationships/hyperlink" Target="http://spaceweather.gmu.edu/seeds/dailymkmovie.php?cme=20140418&amp;cor2=ab" TargetMode="External"/><Relationship Id="rId239" Type="http://schemas.openxmlformats.org/officeDocument/2006/relationships/hyperlink" Target="http://cdaw.gsfc.nasa.gov/movie/make_javamovie.php?img1=sdo_a193&amp;img2=sdo_a171&amp;date=20140418" TargetMode="External"/><Relationship Id="rId240" Type="http://schemas.openxmlformats.org/officeDocument/2006/relationships/hyperlink" Target="http://helio.gmu.edu/public/phess4/events051518/2014042900/2014042900.html" TargetMode="External"/><Relationship Id="rId241" Type="http://schemas.openxmlformats.org/officeDocument/2006/relationships/hyperlink" Target="http://spaceweather.gmu.edu/seeds/mkmovie.php?cme=20140425.013623.w116.v0460.p249&amp;frame=3" TargetMode="External"/><Relationship Id="rId242" Type="http://schemas.openxmlformats.org/officeDocument/2006/relationships/hyperlink" Target="http://spaceweather.gmu.edu/seeds/dailymkmovie.php?cme=20140425&amp;cor2=ab" TargetMode="External"/><Relationship Id="rId243" Type="http://schemas.openxmlformats.org/officeDocument/2006/relationships/hyperlink" Target="http://cdaw.gsfc.nasa.gov/movie/make_javamovie.php?img1=sdo_a193&amp;img2=sdo_a171&amp;date=20140425" TargetMode="External"/><Relationship Id="rId244" Type="http://schemas.openxmlformats.org/officeDocument/2006/relationships/hyperlink" Target="http://helio.gmu.edu/public/phess4/events051518/2014060700/2014060700.html" TargetMode="External"/><Relationship Id="rId245" Type="http://schemas.openxmlformats.org/officeDocument/2006/relationships/hyperlink" Target="http://spaceweather.gmu.edu/seeds/mkmovie.php?cme=20140604.110005.w094.v0054.p151&amp;frame=39" TargetMode="External"/><Relationship Id="rId246" Type="http://schemas.openxmlformats.org/officeDocument/2006/relationships/hyperlink" Target="http://spaceweather.gmu.edu/seeds/dailymkmovie.php?cme=20140604&amp;cor2=ab" TargetMode="External"/><Relationship Id="rId247" Type="http://schemas.openxmlformats.org/officeDocument/2006/relationships/hyperlink" Target="http://cdaw.gsfc.nasa.gov/movie/make_javamovie.php?img1=sdo_a193&amp;img2=sdo_a171&amp;date=20140604" TargetMode="External"/><Relationship Id="rId248" Type="http://schemas.openxmlformats.org/officeDocument/2006/relationships/hyperlink" Target="http://helio.gmu.edu/public/phess4/events051518/2014081900/2014081900.html" TargetMode="External"/><Relationship Id="rId249" Type="http://schemas.openxmlformats.org/officeDocument/2006/relationships/hyperlink" Target="http://spaceweather.gmu.edu/seeds/mkmovie.php?cme=20140815.181205.w026.v0215.p313&amp;frame=3" TargetMode="External"/><Relationship Id="rId250" Type="http://schemas.openxmlformats.org/officeDocument/2006/relationships/hyperlink" Target="http://spaceweather.gmu.edu/seeds/dailymkmovie.php?cme=20140815&amp;cor2=ab" TargetMode="External"/><Relationship Id="rId251" Type="http://schemas.openxmlformats.org/officeDocument/2006/relationships/hyperlink" Target="http://cdaw.gsfc.nasa.gov/movie/make_javamovie.php?img1=sdo_a193&amp;img2=sdo_a171&amp;date=20140815" TargetMode="External"/><Relationship Id="rId252" Type="http://schemas.openxmlformats.org/officeDocument/2006/relationships/hyperlink" Target="http://helio.gmu.edu/public/phess4/events051518/2014091100/2014091100.html" TargetMode="External"/><Relationship Id="rId253" Type="http://schemas.openxmlformats.org/officeDocument/2006/relationships/hyperlink" Target="http://spaceweather.gmu.edu/seeds/mkmovie.php?cme=20140909.002725.w143.v0757.p414&amp;frame=8" TargetMode="External"/><Relationship Id="rId254" Type="http://schemas.openxmlformats.org/officeDocument/2006/relationships/hyperlink" Target="http://spaceweather.gmu.edu/seeds/mkmovie.php?cme=20140909.012427.w133.v0738.p300&amp;frame=3&amp;cor2=b" TargetMode="External"/><Relationship Id="rId255" Type="http://schemas.openxmlformats.org/officeDocument/2006/relationships/hyperlink" Target="http://cdaw.gsfc.nasa.gov/movie/make_javamovie.php?img1=sdo_a193&amp;img2=sdo_a171&amp;date=20140909" TargetMode="External"/><Relationship Id="rId256" Type="http://schemas.openxmlformats.org/officeDocument/2006/relationships/hyperlink" Target="http://helio.gmu.edu/public/phess4/events051518/2014110900/2014110900.html" TargetMode="External"/><Relationship Id="rId257" Type="http://schemas.openxmlformats.org/officeDocument/2006/relationships/hyperlink" Target="http://spaceweather.gmu.edu/seeds/mkmovie.php?cme=20141107.180834.w159.v0505.p412&amp;frame=6" TargetMode="External"/><Relationship Id="rId258" Type="http://schemas.openxmlformats.org/officeDocument/2006/relationships/hyperlink" Target="http://cdaw.gsfc.nasa.gov/movie/make_javamovie.php?img1=sdo_a193&amp;img2=sdo_a171&amp;date=20141107" TargetMode="External"/><Relationship Id="rId259" Type="http://schemas.openxmlformats.org/officeDocument/2006/relationships/hyperlink" Target="http://helio.gmu.edu/public/phess4/events051518/2014122100/2014122100.html" TargetMode="External"/><Relationship Id="rId260" Type="http://schemas.openxmlformats.org/officeDocument/2006/relationships/hyperlink" Target="http://spaceweather.gmu.edu/seeds/mkmovie.php?cme=20141217.044805.w112.v0272.p191&amp;frame=12" TargetMode="External"/><Relationship Id="rId261" Type="http://schemas.openxmlformats.org/officeDocument/2006/relationships/hyperlink" Target="http://cdaw.gsfc.nasa.gov/movie/make_javamovie.php?img1=sdo_a193&amp;img2=sdo_a171&amp;date=20141217" TargetMode="External"/><Relationship Id="rId262" Type="http://schemas.openxmlformats.org/officeDocument/2006/relationships/hyperlink" Target="http://spaceweather.gmu.edu/seeds/mkmovie.php?cme=20150315.014805.w152.v0510.p294&amp;frame=8" TargetMode="External"/><Relationship Id="rId263" Type="http://schemas.openxmlformats.org/officeDocument/2006/relationships/hyperlink" Target="http://cdaw.gsfc.nasa.gov/movie/make_javamovie.php?img1=sdo_a193&amp;img2=sdo_a171&amp;date=20150315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96" zoomScaleNormal="96" zoomScalePageLayoutView="100" workbookViewId="0">
      <selection pane="topLeft" activeCell="D52" activeCellId="0" sqref="D52"/>
    </sheetView>
  </sheetViews>
  <sheetFormatPr defaultRowHeight="12.1"/>
  <cols>
    <col collapsed="false" hidden="false" max="1" min="1" style="0" width="17.9183673469388"/>
    <col collapsed="false" hidden="false" max="2" min="2" style="0" width="17.2244897959184"/>
    <col collapsed="false" hidden="false" max="3" min="3" style="0" width="16.530612244898"/>
    <col collapsed="false" hidden="false" max="4" min="4" style="0" width="18.234693877551"/>
    <col collapsed="false" hidden="true" max="17" min="5" style="0" width="0"/>
    <col collapsed="false" hidden="false" max="18" min="18" style="0" width="12.219387755102"/>
    <col collapsed="false" hidden="false" max="19" min="19" style="0" width="32.7040816326531"/>
    <col collapsed="false" hidden="false" max="20" min="20" style="0" width="17.9183673469388"/>
    <col collapsed="false" hidden="false" max="21" min="21" style="0" width="19.7244897959184"/>
    <col collapsed="false" hidden="false" max="22" min="22" style="0" width="97.1122448979592"/>
    <col collapsed="false" hidden="false" max="23" min="23" style="0" width="17.2244897959184"/>
    <col collapsed="false" hidden="false" max="1025" min="24" style="0" width="11.5204081632653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1" t="s">
        <v>19</v>
      </c>
      <c r="U1" s="0" t="s">
        <v>20</v>
      </c>
      <c r="V1" s="0" t="s">
        <v>21</v>
      </c>
    </row>
    <row r="3" customFormat="false" ht="13.2" hidden="false" customHeight="false" outlineLevel="0" collapsed="false">
      <c r="A3" s="2" t="n">
        <v>39406</v>
      </c>
      <c r="B3" s="3" t="n">
        <v>39406.4583333333</v>
      </c>
      <c r="C3" s="3" t="n">
        <v>39402.3680555556</v>
      </c>
      <c r="D3" s="0" t="s">
        <v>22</v>
      </c>
      <c r="E3" s="0" t="s">
        <v>23</v>
      </c>
      <c r="F3" s="0" t="s">
        <v>24</v>
      </c>
      <c r="G3" s="0" t="s">
        <v>23</v>
      </c>
      <c r="H3" s="3" t="s">
        <v>23</v>
      </c>
      <c r="I3" s="3" t="s">
        <v>25</v>
      </c>
      <c r="J3" s="3" t="s">
        <v>23</v>
      </c>
      <c r="K3" s="3" t="s">
        <v>26</v>
      </c>
      <c r="L3" s="4" t="n">
        <f aca="false">148993500/((Q3-C3)*(24*3600))</f>
        <v>474.804015296261</v>
      </c>
      <c r="M3" s="0" t="s">
        <v>27</v>
      </c>
      <c r="N3" s="5" t="n">
        <f aca="false">A3-C3</f>
        <v>3.63194444444444</v>
      </c>
      <c r="O3" s="0" t="n">
        <v>-63</v>
      </c>
      <c r="P3" s="3" t="n">
        <v>39406.875</v>
      </c>
      <c r="Q3" s="3" t="n">
        <v>39406</v>
      </c>
      <c r="R3" s="0" t="n">
        <v>2</v>
      </c>
      <c r="S3" s="6" t="s">
        <v>28</v>
      </c>
      <c r="T3" s="6" t="s">
        <v>29</v>
      </c>
      <c r="U3" s="6" t="s">
        <v>30</v>
      </c>
      <c r="V3" s="6" t="s">
        <v>31</v>
      </c>
    </row>
    <row r="4" customFormat="false" ht="13.2" hidden="false" customHeight="false" outlineLevel="0" collapsed="false">
      <c r="A4" s="3" t="n">
        <v>39799.0833333333</v>
      </c>
      <c r="B4" s="3" t="n">
        <v>39800.625</v>
      </c>
      <c r="C4" s="3" t="n">
        <v>39794.3791666667</v>
      </c>
      <c r="D4" s="0" t="s">
        <v>32</v>
      </c>
      <c r="F4" s="0" t="s">
        <v>33</v>
      </c>
      <c r="G4" s="0" t="s">
        <v>23</v>
      </c>
      <c r="H4" s="3" t="s">
        <v>23</v>
      </c>
      <c r="I4" s="3" t="s">
        <v>23</v>
      </c>
      <c r="J4" s="3" t="s">
        <v>34</v>
      </c>
      <c r="K4" s="3" t="s">
        <v>35</v>
      </c>
      <c r="L4" s="4" t="n">
        <f aca="false">148993500/((Q4-C4)*(24*3600))</f>
        <v>366.581783288782</v>
      </c>
      <c r="M4" s="0" t="s">
        <v>36</v>
      </c>
      <c r="N4" s="5" t="n">
        <f aca="false">A4-C4</f>
        <v>4.70416666666667</v>
      </c>
      <c r="O4" s="0" t="s">
        <v>23</v>
      </c>
      <c r="P4" s="3" t="s">
        <v>23</v>
      </c>
      <c r="Q4" s="3" t="n">
        <v>39799.0833333333</v>
      </c>
      <c r="R4" s="0" t="n">
        <v>2</v>
      </c>
      <c r="S4" s="6" t="s">
        <v>37</v>
      </c>
      <c r="T4" s="6" t="s">
        <v>38</v>
      </c>
      <c r="U4" s="6" t="s">
        <v>39</v>
      </c>
      <c r="V4" s="6" t="s">
        <v>40</v>
      </c>
    </row>
    <row r="5" customFormat="false" ht="13.2" hidden="false" customHeight="false" outlineLevel="0" collapsed="false">
      <c r="A5" s="3" t="n">
        <v>39839.2083333333</v>
      </c>
      <c r="B5" s="3" t="n">
        <v>39839.625</v>
      </c>
      <c r="C5" s="3" t="n">
        <v>39834.8805555556</v>
      </c>
      <c r="D5" s="0" t="s">
        <v>41</v>
      </c>
      <c r="E5" s="0" t="s">
        <v>23</v>
      </c>
      <c r="F5" s="0" t="s">
        <v>23</v>
      </c>
      <c r="G5" s="0" t="s">
        <v>23</v>
      </c>
      <c r="H5" s="0" t="s">
        <v>23</v>
      </c>
      <c r="I5" s="0" t="s">
        <v>42</v>
      </c>
      <c r="J5" s="0" t="s">
        <v>23</v>
      </c>
      <c r="K5" s="0" t="s">
        <v>43</v>
      </c>
      <c r="L5" s="4" t="n">
        <f aca="false">148993500/((Q5-C5)*(24*3600))</f>
        <v>398.463575096381</v>
      </c>
      <c r="M5" s="0" t="s">
        <v>44</v>
      </c>
      <c r="N5" s="5" t="n">
        <f aca="false">A5-C5</f>
        <v>4.32777777777778</v>
      </c>
      <c r="O5" s="0" t="s">
        <v>23</v>
      </c>
      <c r="P5" s="3" t="s">
        <v>23</v>
      </c>
      <c r="Q5" s="3" t="n">
        <v>39839.2083333333</v>
      </c>
      <c r="R5" s="0" t="n">
        <v>3</v>
      </c>
      <c r="S5" s="6" t="s">
        <v>45</v>
      </c>
      <c r="T5" s="6" t="s">
        <v>46</v>
      </c>
      <c r="U5" s="6" t="s">
        <v>47</v>
      </c>
      <c r="V5" s="6" t="s">
        <v>48</v>
      </c>
    </row>
    <row r="6" customFormat="false" ht="13.2" hidden="false" customHeight="false" outlineLevel="0" collapsed="false">
      <c r="A6" s="7" t="n">
        <v>39847.7916666667</v>
      </c>
      <c r="B6" s="7" t="n">
        <v>39848.6666666667</v>
      </c>
      <c r="C6" s="7" t="n">
        <v>39844.0791666667</v>
      </c>
      <c r="D6" s="8" t="s">
        <v>49</v>
      </c>
      <c r="E6" s="0" t="s">
        <v>23</v>
      </c>
      <c r="F6" s="0" t="s">
        <v>50</v>
      </c>
      <c r="G6" s="0" t="s">
        <v>23</v>
      </c>
      <c r="H6" s="0" t="s">
        <v>23</v>
      </c>
      <c r="I6" s="0" t="s">
        <v>51</v>
      </c>
      <c r="J6" s="0" t="s">
        <v>52</v>
      </c>
      <c r="K6" s="0" t="s">
        <v>53</v>
      </c>
      <c r="L6" s="4" t="n">
        <f aca="false">148993500/((Q6-C6)*(24*3600))</f>
        <v>449.371154541994</v>
      </c>
      <c r="M6" s="0" t="s">
        <v>54</v>
      </c>
      <c r="N6" s="5" t="n">
        <f aca="false">A6-C6</f>
        <v>3.7125</v>
      </c>
      <c r="O6" s="0" t="n">
        <v>-48</v>
      </c>
      <c r="P6" s="3" t="n">
        <v>39848.75</v>
      </c>
      <c r="Q6" s="3" t="n">
        <v>39847.9166666667</v>
      </c>
      <c r="R6" s="0" t="n">
        <v>3</v>
      </c>
      <c r="S6" s="6" t="s">
        <v>55</v>
      </c>
      <c r="T6" s="6" t="s">
        <v>56</v>
      </c>
      <c r="U6" s="6" t="s">
        <v>57</v>
      </c>
      <c r="V6" s="6" t="s">
        <v>58</v>
      </c>
    </row>
    <row r="7" customFormat="false" ht="13.2" hidden="false" customHeight="false" outlineLevel="0" collapsed="false">
      <c r="A7" s="3" t="n">
        <v>40086.25</v>
      </c>
      <c r="B7" s="3" t="n">
        <v>40086.75</v>
      </c>
      <c r="C7" s="3" t="n">
        <v>40081.3375</v>
      </c>
      <c r="D7" s="0" t="s">
        <v>59</v>
      </c>
      <c r="E7" s="0" t="n">
        <v>11027</v>
      </c>
      <c r="F7" s="0" t="s">
        <v>60</v>
      </c>
      <c r="G7" s="0" t="s">
        <v>23</v>
      </c>
      <c r="H7" s="3" t="s">
        <v>23</v>
      </c>
      <c r="I7" s="3" t="s">
        <v>23</v>
      </c>
      <c r="J7" s="3" t="s">
        <v>23</v>
      </c>
      <c r="K7" s="3" t="s">
        <v>23</v>
      </c>
      <c r="L7" s="4" t="n">
        <f aca="false">148993500/((Q7-C7)*(24*3600))</f>
        <v>351.035482047036</v>
      </c>
      <c r="M7" s="0" t="s">
        <v>61</v>
      </c>
      <c r="N7" s="5" t="n">
        <f aca="false">A7-C7</f>
        <v>4.9125</v>
      </c>
      <c r="O7" s="0" t="s">
        <v>23</v>
      </c>
      <c r="P7" s="3" t="s">
        <v>23</v>
      </c>
      <c r="Q7" s="3" t="n">
        <v>40086.25</v>
      </c>
      <c r="R7" s="0" t="n">
        <v>3</v>
      </c>
      <c r="S7" s="6" t="s">
        <v>62</v>
      </c>
      <c r="T7" s="6" t="s">
        <v>63</v>
      </c>
      <c r="U7" s="6" t="s">
        <v>64</v>
      </c>
      <c r="V7" s="6" t="s">
        <v>65</v>
      </c>
    </row>
    <row r="8" customFormat="false" ht="13.2" hidden="false" customHeight="false" outlineLevel="0" collapsed="false">
      <c r="A8" s="3" t="n">
        <v>40115.2916666667</v>
      </c>
      <c r="B8" s="3" t="n">
        <v>40115.9166666667</v>
      </c>
      <c r="C8" s="3" t="n">
        <v>40109.6625</v>
      </c>
      <c r="D8" s="0" t="s">
        <v>32</v>
      </c>
      <c r="E8" s="0" t="s">
        <v>23</v>
      </c>
      <c r="F8" s="0" t="s">
        <v>66</v>
      </c>
      <c r="G8" s="0" t="s">
        <v>23</v>
      </c>
      <c r="H8" s="3" t="s">
        <v>23</v>
      </c>
      <c r="I8" s="3" t="s">
        <v>23</v>
      </c>
      <c r="J8" s="3" t="s">
        <v>23</v>
      </c>
      <c r="K8" s="3" t="s">
        <v>23</v>
      </c>
      <c r="L8" s="4" t="n">
        <f aca="false">148993500/((Q8-C8)*(24*3600))</f>
        <v>306.344066123912</v>
      </c>
      <c r="M8" s="0" t="s">
        <v>67</v>
      </c>
      <c r="N8" s="5" t="n">
        <f aca="false">A8-C8</f>
        <v>5.62916666666667</v>
      </c>
      <c r="O8" s="0" t="s">
        <v>23</v>
      </c>
      <c r="P8" s="3" t="s">
        <v>23</v>
      </c>
      <c r="Q8" s="3" t="n">
        <v>40115.2916666667</v>
      </c>
      <c r="R8" s="0" t="n">
        <v>1</v>
      </c>
      <c r="S8" s="6" t="s">
        <v>68</v>
      </c>
      <c r="T8" s="6" t="s">
        <v>69</v>
      </c>
      <c r="U8" s="6" t="s">
        <v>70</v>
      </c>
      <c r="V8" s="6" t="s">
        <v>71</v>
      </c>
    </row>
    <row r="9" customFormat="false" ht="13.2" hidden="false" customHeight="false" outlineLevel="0" collapsed="false">
      <c r="A9" s="2" t="n">
        <v>40131.125</v>
      </c>
      <c r="B9" s="3" t="n">
        <v>40131.9583333333</v>
      </c>
      <c r="C9" s="9" t="n">
        <v>40126.8375</v>
      </c>
      <c r="D9" s="0" t="s">
        <v>72</v>
      </c>
      <c r="E9" s="0" t="n">
        <v>11030</v>
      </c>
      <c r="F9" s="0" t="s">
        <v>73</v>
      </c>
      <c r="G9" s="0" t="s">
        <v>23</v>
      </c>
      <c r="H9" s="3" t="s">
        <v>23</v>
      </c>
      <c r="I9" s="3" t="s">
        <v>23</v>
      </c>
      <c r="J9" s="3" t="s">
        <v>74</v>
      </c>
      <c r="K9" s="3" t="s">
        <v>23</v>
      </c>
      <c r="L9" s="4" t="n">
        <f aca="false">148993500/((Q9-C9)*(24*3600))</f>
        <v>402.206835115135</v>
      </c>
      <c r="M9" s="0" t="s">
        <v>75</v>
      </c>
      <c r="N9" s="5" t="n">
        <f aca="false">A9-C9</f>
        <v>4.2875</v>
      </c>
      <c r="O9" s="0" t="s">
        <v>23</v>
      </c>
      <c r="P9" s="3" t="s">
        <v>23</v>
      </c>
      <c r="Q9" s="3" t="n">
        <v>40131.125</v>
      </c>
      <c r="R9" s="0" t="n">
        <v>2</v>
      </c>
      <c r="S9" s="6" t="s">
        <v>76</v>
      </c>
      <c r="T9" s="6" t="s">
        <v>77</v>
      </c>
      <c r="U9" s="6" t="s">
        <v>78</v>
      </c>
      <c r="V9" s="6" t="s">
        <v>79</v>
      </c>
    </row>
    <row r="10" customFormat="false" ht="13.2" hidden="false" customHeight="false" outlineLevel="0" collapsed="false">
      <c r="A10" s="7" t="n">
        <v>40179.9166666667</v>
      </c>
      <c r="B10" s="7" t="n">
        <v>40181.4166666667</v>
      </c>
      <c r="C10" s="7" t="n">
        <v>40174.8958333333</v>
      </c>
      <c r="D10" s="0" t="s">
        <v>32</v>
      </c>
      <c r="E10" s="0" t="n">
        <v>11039</v>
      </c>
      <c r="F10" s="0" t="s">
        <v>80</v>
      </c>
      <c r="G10" s="0" t="s">
        <v>81</v>
      </c>
      <c r="H10" s="3" t="n">
        <v>40174.4854166667</v>
      </c>
      <c r="I10" s="3" t="s">
        <v>82</v>
      </c>
      <c r="J10" s="3" t="s">
        <v>83</v>
      </c>
      <c r="K10" s="3" t="s">
        <v>84</v>
      </c>
      <c r="L10" s="4" t="n">
        <f aca="false">148993500/((Q10-C10)*(24*3600))</f>
        <v>343.461272476127</v>
      </c>
      <c r="M10" s="0" t="s">
        <v>85</v>
      </c>
      <c r="N10" s="5" t="n">
        <f aca="false">A10-C10</f>
        <v>5.02083333333333</v>
      </c>
      <c r="O10" s="0" t="s">
        <v>23</v>
      </c>
      <c r="P10" s="3" t="s">
        <v>23</v>
      </c>
      <c r="Q10" s="3" t="n">
        <v>40179.9166666667</v>
      </c>
      <c r="R10" s="0" t="n">
        <v>1</v>
      </c>
      <c r="S10" s="6" t="s">
        <v>86</v>
      </c>
      <c r="T10" s="6" t="s">
        <v>87</v>
      </c>
      <c r="U10" s="6" t="s">
        <v>88</v>
      </c>
      <c r="V10" s="6" t="s">
        <v>89</v>
      </c>
    </row>
    <row r="11" customFormat="false" ht="13.2" hidden="false" customHeight="false" outlineLevel="0" collapsed="false">
      <c r="A11" s="3" t="n">
        <v>40228.625</v>
      </c>
      <c r="B11" s="3" t="n">
        <v>40231</v>
      </c>
      <c r="C11" s="3" t="n">
        <v>40222.8291666667</v>
      </c>
      <c r="D11" s="0" t="s">
        <v>90</v>
      </c>
      <c r="E11" s="0" t="n">
        <v>11045</v>
      </c>
      <c r="F11" s="0" t="s">
        <v>91</v>
      </c>
      <c r="G11" s="0" t="s">
        <v>92</v>
      </c>
      <c r="H11" s="3" t="n">
        <v>40222.7444444445</v>
      </c>
      <c r="I11" s="3" t="s">
        <v>93</v>
      </c>
      <c r="J11" s="3" t="s">
        <v>23</v>
      </c>
      <c r="K11" s="3" t="s">
        <v>94</v>
      </c>
      <c r="L11" s="4" t="n">
        <f aca="false">148993500/((Q11-C11)*(24*3600))</f>
        <v>297.534747184081</v>
      </c>
      <c r="M11" s="0" t="s">
        <v>95</v>
      </c>
      <c r="N11" s="5" t="n">
        <f aca="false">A11-C11</f>
        <v>5.79583333333333</v>
      </c>
      <c r="O11" s="0" t="s">
        <v>23</v>
      </c>
      <c r="P11" s="3" t="s">
        <v>23</v>
      </c>
      <c r="Q11" s="3" t="n">
        <v>40228.625</v>
      </c>
      <c r="R11" s="0" t="n">
        <v>3</v>
      </c>
      <c r="S11" s="6" t="s">
        <v>96</v>
      </c>
      <c r="T11" s="6" t="s">
        <v>97</v>
      </c>
      <c r="U11" s="6" t="s">
        <v>98</v>
      </c>
      <c r="V11" s="6" t="s">
        <v>99</v>
      </c>
    </row>
    <row r="12" customFormat="false" ht="13.2" hidden="false" customHeight="false" outlineLevel="0" collapsed="false">
      <c r="A12" s="3" t="n">
        <v>40247.0833333333</v>
      </c>
      <c r="B12" s="3" t="n">
        <v>40247.4166666667</v>
      </c>
      <c r="C12" s="3" t="n">
        <v>40243.3270833333</v>
      </c>
      <c r="D12" s="0" t="s">
        <v>100</v>
      </c>
      <c r="F12" s="0" t="s">
        <v>101</v>
      </c>
      <c r="G12" s="0" t="s">
        <v>23</v>
      </c>
      <c r="H12" s="3" t="s">
        <v>23</v>
      </c>
      <c r="I12" s="3" t="s">
        <v>102</v>
      </c>
      <c r="J12" s="3" t="s">
        <v>103</v>
      </c>
      <c r="K12" s="3" t="s">
        <v>104</v>
      </c>
      <c r="L12" s="4" t="n">
        <f aca="false">148993500/((Q12-C12)*(24*3600))</f>
        <v>459.091329265327</v>
      </c>
      <c r="M12" s="0" t="s">
        <v>105</v>
      </c>
      <c r="N12" s="5" t="n">
        <f aca="false">A12-C12</f>
        <v>3.75625</v>
      </c>
      <c r="O12" s="0" t="s">
        <v>23</v>
      </c>
      <c r="P12" s="3" t="s">
        <v>23</v>
      </c>
      <c r="Q12" s="3" t="n">
        <v>40247.0833333333</v>
      </c>
      <c r="R12" s="0" t="n">
        <v>3</v>
      </c>
      <c r="S12" s="6" t="s">
        <v>106</v>
      </c>
      <c r="T12" s="6" t="s">
        <v>107</v>
      </c>
      <c r="U12" s="6" t="s">
        <v>108</v>
      </c>
      <c r="V12" s="6" t="s">
        <v>109</v>
      </c>
    </row>
    <row r="13" customFormat="false" ht="13.2" hidden="false" customHeight="false" outlineLevel="0" collapsed="false">
      <c r="A13" s="3" t="n">
        <v>40273.3333333333</v>
      </c>
      <c r="B13" s="3" t="n">
        <v>40274.625</v>
      </c>
      <c r="C13" s="3" t="n">
        <v>40271.4395833333</v>
      </c>
      <c r="D13" s="0" t="s">
        <v>22</v>
      </c>
      <c r="E13" s="0" t="n">
        <v>11059</v>
      </c>
      <c r="F13" s="0" t="s">
        <v>110</v>
      </c>
      <c r="G13" s="0" t="s">
        <v>111</v>
      </c>
      <c r="H13" s="3" t="n">
        <v>41002.4125</v>
      </c>
      <c r="I13" s="3" t="s">
        <v>112</v>
      </c>
      <c r="J13" s="3" t="s">
        <v>113</v>
      </c>
      <c r="K13" s="3" t="s">
        <v>114</v>
      </c>
      <c r="L13" s="4" t="n">
        <f aca="false">148993500/((Q13-C13)*(24*3600))</f>
        <v>845.497105888152</v>
      </c>
      <c r="M13" s="0" t="s">
        <v>115</v>
      </c>
      <c r="N13" s="5" t="n">
        <f aca="false">A13-C13</f>
        <v>1.89375</v>
      </c>
      <c r="O13" s="0" t="n">
        <v>-77</v>
      </c>
      <c r="P13" s="3" t="n">
        <v>40274.625</v>
      </c>
      <c r="Q13" s="3" t="n">
        <v>40273.4791666667</v>
      </c>
      <c r="R13" s="0" t="n">
        <v>1</v>
      </c>
      <c r="S13" s="6" t="s">
        <v>116</v>
      </c>
      <c r="T13" s="6" t="s">
        <v>117</v>
      </c>
      <c r="U13" s="6" t="s">
        <v>118</v>
      </c>
      <c r="V13" s="6" t="s">
        <v>119</v>
      </c>
    </row>
    <row r="14" customFormat="false" ht="13.2" hidden="false" customHeight="false" outlineLevel="0" collapsed="false">
      <c r="A14" s="3" t="n">
        <v>40279.5</v>
      </c>
      <c r="B14" s="3" t="n">
        <v>40280.625</v>
      </c>
      <c r="C14" s="3" t="n">
        <v>40276.0791666667</v>
      </c>
      <c r="D14" s="0" t="s">
        <v>22</v>
      </c>
      <c r="E14" s="0" t="n">
        <v>11060</v>
      </c>
      <c r="F14" s="0" t="s">
        <v>120</v>
      </c>
      <c r="G14" s="0" t="s">
        <v>121</v>
      </c>
      <c r="H14" s="3" t="n">
        <v>40276.125</v>
      </c>
      <c r="I14" s="3" t="s">
        <v>122</v>
      </c>
      <c r="J14" s="3" t="s">
        <v>123</v>
      </c>
      <c r="K14" s="3" t="s">
        <v>124</v>
      </c>
      <c r="L14" s="4" t="n">
        <f aca="false">148993500/((Q14-C14)*(24*3600))</f>
        <v>421.88668025809</v>
      </c>
      <c r="M14" s="0" t="s">
        <v>125</v>
      </c>
      <c r="N14" s="5" t="n">
        <f aca="false">A14-C14</f>
        <v>3.42083333333333</v>
      </c>
      <c r="O14" s="0" t="n">
        <v>-66</v>
      </c>
      <c r="P14" s="3" t="n">
        <v>40280.0833333333</v>
      </c>
      <c r="Q14" s="3" t="n">
        <v>40280.1666666667</v>
      </c>
      <c r="R14" s="0" t="n">
        <v>2</v>
      </c>
      <c r="S14" s="6" t="s">
        <v>126</v>
      </c>
      <c r="T14" s="6" t="s">
        <v>127</v>
      </c>
      <c r="U14" s="6" t="s">
        <v>128</v>
      </c>
      <c r="V14" s="6" t="s">
        <v>129</v>
      </c>
    </row>
    <row r="15" customFormat="false" ht="13.2" hidden="false" customHeight="false" outlineLevel="0" collapsed="false">
      <c r="A15" s="3" t="n">
        <v>40326.0833333333</v>
      </c>
      <c r="B15" s="3" t="n">
        <v>40327.5833333333</v>
      </c>
      <c r="C15" s="3" t="n">
        <v>40321.7708333333</v>
      </c>
      <c r="D15" s="0" t="s">
        <v>22</v>
      </c>
      <c r="F15" s="0" t="s">
        <v>130</v>
      </c>
      <c r="H15" s="3"/>
      <c r="I15" s="3" t="s">
        <v>51</v>
      </c>
      <c r="J15" s="3" t="s">
        <v>131</v>
      </c>
      <c r="K15" s="3" t="s">
        <v>132</v>
      </c>
      <c r="L15" s="4" t="n">
        <f aca="false">148993500/((Q15-C15)*(24*3600))</f>
        <v>381.447772657859</v>
      </c>
      <c r="M15" s="0" t="s">
        <v>133</v>
      </c>
      <c r="N15" s="5" t="n">
        <f aca="false">A15-C15</f>
        <v>4.3125</v>
      </c>
      <c r="O15" s="0" t="n">
        <v>-91</v>
      </c>
      <c r="P15" s="3" t="n">
        <v>40327.5416666667</v>
      </c>
      <c r="Q15" s="3" t="n">
        <v>40326.2916666667</v>
      </c>
      <c r="R15" s="0" t="n">
        <v>1</v>
      </c>
      <c r="S15" s="6" t="s">
        <v>134</v>
      </c>
      <c r="T15" s="6" t="s">
        <v>135</v>
      </c>
      <c r="U15" s="6" t="s">
        <v>136</v>
      </c>
      <c r="V15" s="6" t="s">
        <v>137</v>
      </c>
    </row>
    <row r="16" customFormat="false" ht="13.2" hidden="false" customHeight="false" outlineLevel="0" collapsed="false">
      <c r="A16" s="3" t="n">
        <v>40349.8333333333</v>
      </c>
      <c r="B16" s="3" t="n">
        <v>40351.5833333333</v>
      </c>
      <c r="C16" s="3" t="n">
        <v>40345.6298611111</v>
      </c>
      <c r="D16" s="0" t="s">
        <v>32</v>
      </c>
      <c r="E16" s="0" t="s">
        <v>23</v>
      </c>
      <c r="F16" s="0" t="s">
        <v>138</v>
      </c>
      <c r="G16" s="0" t="s">
        <v>23</v>
      </c>
      <c r="H16" s="3" t="s">
        <v>23</v>
      </c>
      <c r="I16" s="3" t="s">
        <v>23</v>
      </c>
      <c r="J16" s="3" t="s">
        <v>139</v>
      </c>
      <c r="K16" s="3" t="s">
        <v>140</v>
      </c>
      <c r="L16" s="4" t="n">
        <f aca="false">148993500/((Q16-C16)*(24*3600))</f>
        <v>410.246984966022</v>
      </c>
      <c r="M16" s="0" t="s">
        <v>141</v>
      </c>
      <c r="N16" s="5" t="n">
        <f aca="false">A16-C16</f>
        <v>4.20347222222222</v>
      </c>
      <c r="O16" s="0" t="s">
        <v>23</v>
      </c>
      <c r="P16" s="0" t="s">
        <v>23</v>
      </c>
      <c r="Q16" s="3" t="n">
        <v>40349.8333333333</v>
      </c>
      <c r="R16" s="0" t="n">
        <v>2</v>
      </c>
      <c r="S16" s="6" t="s">
        <v>142</v>
      </c>
      <c r="T16" s="6" t="s">
        <v>143</v>
      </c>
      <c r="U16" s="6" t="s">
        <v>144</v>
      </c>
      <c r="V16" s="6" t="s">
        <v>145</v>
      </c>
    </row>
    <row r="17" customFormat="false" ht="13.2" hidden="false" customHeight="false" outlineLevel="0" collapsed="false">
      <c r="A17" s="3" t="n">
        <v>40393.75</v>
      </c>
      <c r="B17" s="3" t="n">
        <v>40395.3333333333</v>
      </c>
      <c r="C17" s="10" t="n">
        <v>40391.1625</v>
      </c>
      <c r="D17" s="0" t="s">
        <v>22</v>
      </c>
      <c r="E17" s="0" t="n">
        <v>11092</v>
      </c>
      <c r="F17" s="0" t="s">
        <v>146</v>
      </c>
      <c r="G17" s="0" t="s">
        <v>147</v>
      </c>
      <c r="H17" s="3" t="n">
        <v>40391.3513888889</v>
      </c>
      <c r="I17" s="3" t="s">
        <v>23</v>
      </c>
      <c r="J17" s="3" t="s">
        <v>148</v>
      </c>
      <c r="K17" s="3" t="s">
        <v>149</v>
      </c>
      <c r="L17" s="4" t="n">
        <f aca="false">148993500/((Q17-C17)*(24*3600))</f>
        <v>529.9242424244</v>
      </c>
      <c r="M17" s="0" t="s">
        <v>150</v>
      </c>
      <c r="N17" s="5" t="n">
        <f aca="false">A17-C17</f>
        <v>2.5875</v>
      </c>
      <c r="O17" s="0" t="n">
        <v>-70</v>
      </c>
      <c r="P17" s="3" t="n">
        <v>40394.2083333333</v>
      </c>
      <c r="Q17" s="3" t="n">
        <v>40394.4166666667</v>
      </c>
      <c r="R17" s="0" t="n">
        <v>1</v>
      </c>
      <c r="S17" s="6" t="s">
        <v>151</v>
      </c>
      <c r="T17" s="0" t="s">
        <v>152</v>
      </c>
      <c r="U17" s="6" t="s">
        <v>153</v>
      </c>
      <c r="V17" s="6" t="s">
        <v>154</v>
      </c>
    </row>
    <row r="18" customFormat="false" ht="13.2" hidden="false" customHeight="false" outlineLevel="0" collapsed="false">
      <c r="A18" s="3" t="n">
        <v>40540.1666666667</v>
      </c>
      <c r="B18" s="3" t="n">
        <v>40540.6666666667</v>
      </c>
      <c r="C18" s="3" t="n">
        <v>40535.2166666667</v>
      </c>
      <c r="D18" s="0" t="s">
        <v>32</v>
      </c>
      <c r="E18" s="0" t="s">
        <v>23</v>
      </c>
      <c r="F18" s="0" t="s">
        <v>155</v>
      </c>
      <c r="G18" s="0" t="s">
        <v>23</v>
      </c>
      <c r="H18" s="0" t="s">
        <v>23</v>
      </c>
      <c r="I18" s="0" t="s">
        <v>156</v>
      </c>
      <c r="J18" s="0" t="s">
        <v>157</v>
      </c>
      <c r="K18" s="0" t="s">
        <v>158</v>
      </c>
      <c r="L18" s="4" t="n">
        <f aca="false">148993500/((Q18-C18)*(24*3600))</f>
        <v>348.37612233466</v>
      </c>
      <c r="M18" s="0" t="s">
        <v>159</v>
      </c>
      <c r="N18" s="5" t="n">
        <f aca="false">A18-C18</f>
        <v>4.95</v>
      </c>
      <c r="O18" s="0" t="n">
        <v>-43</v>
      </c>
      <c r="P18" s="3" t="n">
        <v>40540.75</v>
      </c>
      <c r="Q18" s="3" t="n">
        <v>40540.1666666667</v>
      </c>
      <c r="R18" s="0" t="n">
        <v>3</v>
      </c>
      <c r="S18" s="6" t="s">
        <v>160</v>
      </c>
      <c r="T18" s="6" t="s">
        <v>161</v>
      </c>
      <c r="U18" s="6" t="s">
        <v>162</v>
      </c>
      <c r="V18" s="6" t="s">
        <v>163</v>
      </c>
    </row>
    <row r="19" customFormat="false" ht="13.2" hidden="false" customHeight="false" outlineLevel="0" collapsed="false">
      <c r="A19" s="3" t="n">
        <v>40593.125</v>
      </c>
      <c r="B19" s="3" t="n">
        <v>40594.6666666667</v>
      </c>
      <c r="C19" s="3" t="n">
        <v>40589.1083333333</v>
      </c>
      <c r="D19" s="0" t="s">
        <v>164</v>
      </c>
      <c r="E19" s="0" t="n">
        <v>11158</v>
      </c>
      <c r="F19" s="0" t="s">
        <v>165</v>
      </c>
      <c r="G19" s="0" t="s">
        <v>166</v>
      </c>
      <c r="H19" s="3" t="n">
        <v>40589.0805555556</v>
      </c>
      <c r="I19" s="3" t="s">
        <v>167</v>
      </c>
      <c r="J19" s="3" t="s">
        <v>168</v>
      </c>
      <c r="K19" s="3" t="s">
        <v>169</v>
      </c>
      <c r="L19" s="4" t="n">
        <f aca="false">148993500/((Q19-C19)*(24*3600))</f>
        <v>429.326590595159</v>
      </c>
      <c r="M19" s="0" t="s">
        <v>170</v>
      </c>
      <c r="N19" s="5" t="n">
        <f aca="false">A19-C19</f>
        <v>4.01666666666667</v>
      </c>
      <c r="O19" s="0" t="s">
        <v>23</v>
      </c>
      <c r="P19" s="0" t="s">
        <v>23</v>
      </c>
      <c r="Q19" s="3" t="n">
        <v>40593.125</v>
      </c>
      <c r="R19" s="0" t="n">
        <v>2</v>
      </c>
      <c r="S19" s="6" t="s">
        <v>171</v>
      </c>
      <c r="T19" s="6" t="s">
        <v>172</v>
      </c>
      <c r="U19" s="6" t="s">
        <v>173</v>
      </c>
      <c r="V19" s="6" t="s">
        <v>174</v>
      </c>
    </row>
    <row r="20" customFormat="false" ht="13.2" hidden="false" customHeight="false" outlineLevel="0" collapsed="false">
      <c r="A20" s="3" t="n">
        <v>40631.6666666667</v>
      </c>
      <c r="B20" s="3" t="n">
        <v>40634.4583333333</v>
      </c>
      <c r="C20" s="3" t="n">
        <v>40627.2333333333</v>
      </c>
      <c r="D20" s="0" t="s">
        <v>22</v>
      </c>
      <c r="E20" s="0" t="n">
        <v>11176</v>
      </c>
      <c r="F20" s="0" t="s">
        <v>175</v>
      </c>
      <c r="G20" s="0" t="s">
        <v>176</v>
      </c>
      <c r="H20" s="3" t="n">
        <v>40631.0263888889</v>
      </c>
      <c r="I20" s="3" t="s">
        <v>177</v>
      </c>
      <c r="J20" s="3" t="s">
        <v>178</v>
      </c>
      <c r="K20" s="3" t="s">
        <v>179</v>
      </c>
      <c r="L20" s="4" t="n">
        <f aca="false">148993500/((Q20-C20)*(24*3600))</f>
        <v>364.965461493352</v>
      </c>
      <c r="M20" s="0" t="s">
        <v>180</v>
      </c>
      <c r="N20" s="5" t="n">
        <f aca="false">A20-C20</f>
        <v>4.43333333332176</v>
      </c>
      <c r="O20" s="0" t="n">
        <v>-41</v>
      </c>
      <c r="P20" s="3" t="n">
        <v>40635.125</v>
      </c>
      <c r="Q20" s="3" t="n">
        <v>40631.9583333333</v>
      </c>
      <c r="R20" s="0" t="n">
        <v>1</v>
      </c>
      <c r="S20" s="6" t="s">
        <v>181</v>
      </c>
      <c r="T20" s="6" t="s">
        <v>182</v>
      </c>
      <c r="U20" s="6" t="s">
        <v>183</v>
      </c>
      <c r="V20" s="6" t="s">
        <v>184</v>
      </c>
    </row>
    <row r="21" customFormat="false" ht="13.2" hidden="false" customHeight="false" outlineLevel="0" collapsed="false">
      <c r="A21" s="11" t="n">
        <v>40711.0833333333</v>
      </c>
      <c r="B21" s="11" t="n">
        <v>40711.5</v>
      </c>
      <c r="C21" s="11" t="n">
        <v>40708.275</v>
      </c>
      <c r="D21" s="0" t="s">
        <v>185</v>
      </c>
      <c r="E21" s="0" t="s">
        <v>23</v>
      </c>
      <c r="F21" s="0" t="s">
        <v>186</v>
      </c>
      <c r="G21" s="0" t="s">
        <v>23</v>
      </c>
      <c r="H21" s="3" t="s">
        <v>23</v>
      </c>
      <c r="I21" s="3" t="s">
        <v>187</v>
      </c>
      <c r="J21" s="3" t="s">
        <v>188</v>
      </c>
      <c r="K21" s="3" t="s">
        <v>189</v>
      </c>
      <c r="L21" s="4" t="n">
        <f aca="false">148993500/((A21-C21)*(24*3600))</f>
        <v>614.05168150325</v>
      </c>
      <c r="M21" s="0" t="s">
        <v>190</v>
      </c>
      <c r="N21" s="5" t="n">
        <f aca="false">A21-C21</f>
        <v>2.80833333333333</v>
      </c>
      <c r="O21" s="0" t="s">
        <v>23</v>
      </c>
      <c r="P21" s="0" t="s">
        <v>23</v>
      </c>
      <c r="Q21" s="0" t="s">
        <v>23</v>
      </c>
      <c r="R21" s="0" t="n">
        <v>3</v>
      </c>
      <c r="S21" s="6" t="s">
        <v>191</v>
      </c>
      <c r="T21" s="6" t="s">
        <v>192</v>
      </c>
      <c r="U21" s="6" t="s">
        <v>193</v>
      </c>
      <c r="V21" s="6" t="s">
        <v>194</v>
      </c>
    </row>
    <row r="22" customFormat="false" ht="13.2" hidden="false" customHeight="false" outlineLevel="0" collapsed="false">
      <c r="A22" s="3" t="n">
        <v>40727.125</v>
      </c>
      <c r="B22" s="3" t="n">
        <v>40728.625</v>
      </c>
      <c r="C22" s="3" t="n">
        <v>40723.0319444444</v>
      </c>
      <c r="D22" s="0" t="s">
        <v>32</v>
      </c>
      <c r="E22" s="0" t="n">
        <v>11242</v>
      </c>
      <c r="F22" s="0" t="s">
        <v>195</v>
      </c>
      <c r="G22" s="0" t="s">
        <v>111</v>
      </c>
      <c r="H22" s="3" t="n">
        <v>40723.0222222222</v>
      </c>
      <c r="I22" s="3" t="s">
        <v>196</v>
      </c>
      <c r="J22" s="3" t="s">
        <v>197</v>
      </c>
      <c r="K22" s="3" t="s">
        <v>198</v>
      </c>
      <c r="L22" s="4" t="n">
        <f aca="false">148993500/((Q22-C22)*(24*3600))</f>
        <v>421.314048184828</v>
      </c>
      <c r="M22" s="0" t="s">
        <v>199</v>
      </c>
      <c r="N22" s="5" t="n">
        <f aca="false">A22-C22</f>
        <v>4.09305555555556</v>
      </c>
      <c r="O22" s="0" t="n">
        <v>-57</v>
      </c>
      <c r="P22" s="3" t="n">
        <v>40729.0416666667</v>
      </c>
      <c r="Q22" s="3" t="n">
        <v>40727.125</v>
      </c>
      <c r="R22" s="0" t="n">
        <v>2</v>
      </c>
      <c r="S22" s="6" t="s">
        <v>200</v>
      </c>
      <c r="T22" s="6" t="s">
        <v>201</v>
      </c>
      <c r="U22" s="6" t="s">
        <v>202</v>
      </c>
      <c r="V22" s="6" t="s">
        <v>203</v>
      </c>
    </row>
    <row r="23" customFormat="false" ht="13.2" hidden="false" customHeight="false" outlineLevel="0" collapsed="false">
      <c r="A23" s="3" t="n">
        <v>40760.7916666667</v>
      </c>
      <c r="B23" s="3" t="n">
        <v>40761.1666666667</v>
      </c>
      <c r="C23" s="3" t="n">
        <v>40759.175</v>
      </c>
      <c r="D23" s="0" t="s">
        <v>22</v>
      </c>
      <c r="E23" s="0" t="n">
        <v>11261</v>
      </c>
      <c r="F23" s="0" t="s">
        <v>204</v>
      </c>
      <c r="G23" s="0" t="s">
        <v>205</v>
      </c>
      <c r="H23" s="3" t="n">
        <v>40759.1534722222</v>
      </c>
      <c r="I23" s="3" t="s">
        <v>206</v>
      </c>
      <c r="J23" s="3" t="s">
        <v>207</v>
      </c>
      <c r="K23" s="3" t="s">
        <v>23</v>
      </c>
      <c r="L23" s="4" t="n">
        <f aca="false">148993500/((Q23-C23)*(24*3600))</f>
        <v>741.704002388094</v>
      </c>
      <c r="M23" s="0" t="s">
        <v>208</v>
      </c>
      <c r="N23" s="5" t="n">
        <f aca="false">A23-C23</f>
        <v>1.61666666666667</v>
      </c>
      <c r="O23" s="0" t="n">
        <v>-113</v>
      </c>
      <c r="P23" s="3" t="n">
        <v>40761.1666666667</v>
      </c>
      <c r="Q23" s="3" t="n">
        <v>40761.5</v>
      </c>
      <c r="R23" s="0" t="n">
        <v>2</v>
      </c>
      <c r="S23" s="6" t="s">
        <v>209</v>
      </c>
      <c r="T23" s="6" t="s">
        <v>210</v>
      </c>
      <c r="U23" s="6" t="s">
        <v>211</v>
      </c>
      <c r="V23" s="6" t="s">
        <v>212</v>
      </c>
    </row>
    <row r="24" customFormat="false" ht="13.2" hidden="false" customHeight="false" outlineLevel="0" collapsed="false">
      <c r="A24" s="3" t="n">
        <v>40795.625</v>
      </c>
      <c r="B24" s="3" t="n">
        <v>40796.75</v>
      </c>
      <c r="C24" s="3" t="n">
        <v>40792.9618055556</v>
      </c>
      <c r="D24" s="0" t="s">
        <v>213</v>
      </c>
      <c r="E24" s="0" t="n">
        <v>11283</v>
      </c>
      <c r="F24" s="0" t="s">
        <v>214</v>
      </c>
      <c r="G24" s="0" t="s">
        <v>166</v>
      </c>
      <c r="H24" s="3" t="n">
        <v>40792.9305555556</v>
      </c>
      <c r="I24" s="3" t="s">
        <v>215</v>
      </c>
      <c r="J24" s="3" t="s">
        <v>216</v>
      </c>
      <c r="K24" s="3" t="s">
        <v>217</v>
      </c>
      <c r="L24" s="4" t="n">
        <f aca="false">148993500/((Q24-C24)*(24*3600))</f>
        <v>797.182985553474</v>
      </c>
      <c r="M24" s="0" t="s">
        <v>218</v>
      </c>
      <c r="N24" s="5" t="n">
        <f aca="false">A24-C24</f>
        <v>2.66319444444444</v>
      </c>
      <c r="O24" s="0" t="n">
        <v>-64</v>
      </c>
      <c r="P24" s="3" t="n">
        <v>40796.2083333333</v>
      </c>
      <c r="Q24" s="3" t="n">
        <v>40795.125</v>
      </c>
      <c r="R24" s="0" t="n">
        <v>3</v>
      </c>
      <c r="S24" s="6" t="s">
        <v>219</v>
      </c>
      <c r="T24" s="6" t="s">
        <v>220</v>
      </c>
      <c r="U24" s="6" t="s">
        <v>221</v>
      </c>
      <c r="V24" s="6" t="s">
        <v>222</v>
      </c>
    </row>
    <row r="25" customFormat="false" ht="13.2" hidden="false" customHeight="false" outlineLevel="0" collapsed="false">
      <c r="A25" s="3" t="n">
        <v>40803.0833333333</v>
      </c>
      <c r="B25" s="3" t="n">
        <v>40804.9166666667</v>
      </c>
      <c r="C25" s="3" t="n">
        <v>40800.0034722222</v>
      </c>
      <c r="D25" s="0" t="s">
        <v>22</v>
      </c>
      <c r="E25" s="0" t="n">
        <v>11289</v>
      </c>
      <c r="F25" s="0" t="s">
        <v>223</v>
      </c>
      <c r="G25" s="0" t="s">
        <v>23</v>
      </c>
      <c r="H25" s="3" t="s">
        <v>23</v>
      </c>
      <c r="I25" s="3" t="s">
        <v>224</v>
      </c>
      <c r="J25" s="3" t="s">
        <v>35</v>
      </c>
      <c r="K25" s="3" t="s">
        <v>225</v>
      </c>
      <c r="L25" s="4" t="n">
        <f aca="false">148993500/((Q25-C25)*(24*3600))</f>
        <v>505.233977619412</v>
      </c>
      <c r="M25" s="0" t="s">
        <v>226</v>
      </c>
      <c r="N25" s="5" t="n">
        <f aca="false">A25-C25</f>
        <v>3.07986111111111</v>
      </c>
      <c r="O25" s="0" t="n">
        <v>-63</v>
      </c>
      <c r="P25" s="3" t="n">
        <v>40803.6666666667</v>
      </c>
      <c r="Q25" s="3" t="n">
        <v>40803.4166666667</v>
      </c>
      <c r="R25" s="0" t="n">
        <v>2</v>
      </c>
      <c r="S25" s="6" t="s">
        <v>227</v>
      </c>
      <c r="T25" s="6" t="s">
        <v>228</v>
      </c>
      <c r="U25" s="6" t="s">
        <v>229</v>
      </c>
      <c r="V25" s="6" t="s">
        <v>230</v>
      </c>
    </row>
    <row r="26" customFormat="false" ht="13.2" hidden="false" customHeight="false" outlineLevel="0" collapsed="false">
      <c r="A26" s="3" t="n">
        <v>40824.5833333333</v>
      </c>
      <c r="B26" s="3" t="n">
        <v>40825.4166666667</v>
      </c>
      <c r="C26" s="3" t="n">
        <v>40819.0166666667</v>
      </c>
      <c r="D26" s="0" t="s">
        <v>32</v>
      </c>
      <c r="E26" s="0" t="n">
        <v>11305</v>
      </c>
      <c r="F26" s="0" t="s">
        <v>231</v>
      </c>
      <c r="G26" s="0" t="s">
        <v>23</v>
      </c>
      <c r="H26" s="3" t="s">
        <v>23</v>
      </c>
      <c r="I26" s="3" t="s">
        <v>232</v>
      </c>
      <c r="J26" s="3" t="s">
        <v>233</v>
      </c>
      <c r="K26" s="3" t="s">
        <v>234</v>
      </c>
      <c r="L26" s="4" t="n">
        <f aca="false">148993500/((Q26-C26)*(24*3600))</f>
        <v>309.783557884286</v>
      </c>
      <c r="M26" s="0" t="s">
        <v>235</v>
      </c>
      <c r="N26" s="5" t="n">
        <f aca="false">A26-C26</f>
        <v>5.56666666666667</v>
      </c>
      <c r="O26" s="0" t="s">
        <v>23</v>
      </c>
      <c r="P26" s="0" t="s">
        <v>23</v>
      </c>
      <c r="Q26" s="3" t="n">
        <v>40824.5833333333</v>
      </c>
      <c r="R26" s="0" t="n">
        <v>3</v>
      </c>
      <c r="S26" s="6" t="s">
        <v>236</v>
      </c>
      <c r="T26" s="6" t="s">
        <v>237</v>
      </c>
      <c r="U26" s="6" t="s">
        <v>238</v>
      </c>
      <c r="V26" s="6" t="s">
        <v>239</v>
      </c>
    </row>
    <row r="27" customFormat="false" ht="13.2" hidden="false" customHeight="false" outlineLevel="0" collapsed="false">
      <c r="A27" s="3" t="n">
        <v>40838.8333333333</v>
      </c>
      <c r="B27" s="3" t="n">
        <v>40839.8333333333</v>
      </c>
      <c r="C27" s="3" t="n">
        <v>40832.6083333333</v>
      </c>
      <c r="D27" s="0" t="s">
        <v>32</v>
      </c>
      <c r="E27" s="0" t="s">
        <v>23</v>
      </c>
      <c r="F27" s="0" t="s">
        <v>50</v>
      </c>
      <c r="G27" s="0" t="s">
        <v>23</v>
      </c>
      <c r="H27" s="3" t="s">
        <v>23</v>
      </c>
      <c r="I27" s="3" t="s">
        <v>177</v>
      </c>
      <c r="J27" s="3" t="s">
        <v>139</v>
      </c>
      <c r="K27" s="3" t="s">
        <v>23</v>
      </c>
      <c r="L27" s="4" t="n">
        <f aca="false">148993500/((Q27-C27)*(24*3600))</f>
        <v>277.021976796138</v>
      </c>
      <c r="M27" s="0" t="s">
        <v>240</v>
      </c>
      <c r="N27" s="5" t="n">
        <f aca="false">A27-C27</f>
        <v>6.225</v>
      </c>
      <c r="O27" s="0" t="s">
        <v>23</v>
      </c>
      <c r="P27" s="0" t="s">
        <v>23</v>
      </c>
      <c r="Q27" s="3" t="n">
        <v>40838.8333333333</v>
      </c>
      <c r="R27" s="0" t="n">
        <v>3</v>
      </c>
      <c r="S27" s="6" t="s">
        <v>241</v>
      </c>
      <c r="T27" s="6" t="s">
        <v>242</v>
      </c>
      <c r="U27" s="6" t="s">
        <v>243</v>
      </c>
      <c r="V27" s="6" t="s">
        <v>244</v>
      </c>
    </row>
    <row r="28" customFormat="false" ht="13.2" hidden="false" customHeight="false" outlineLevel="0" collapsed="false">
      <c r="A28" s="3" t="n">
        <v>40840.75</v>
      </c>
      <c r="B28" s="3" t="n">
        <v>40841.7083333333</v>
      </c>
      <c r="C28" s="3" t="n">
        <v>40838.4416666667</v>
      </c>
      <c r="D28" s="0" t="s">
        <v>245</v>
      </c>
      <c r="E28" s="0" t="n">
        <v>11314</v>
      </c>
      <c r="F28" s="0" t="s">
        <v>246</v>
      </c>
      <c r="G28" s="0" t="s">
        <v>92</v>
      </c>
      <c r="H28" s="3" t="n">
        <v>40838.4652777778</v>
      </c>
      <c r="I28" s="3" t="s">
        <v>247</v>
      </c>
      <c r="J28" s="3" t="s">
        <v>248</v>
      </c>
      <c r="K28" s="3" t="s">
        <v>23</v>
      </c>
      <c r="L28" s="4" t="n">
        <f aca="false">148993500/((Q28-C28)*(24*3600))</f>
        <v>663.254540598662</v>
      </c>
      <c r="M28" s="0" t="s">
        <v>249</v>
      </c>
      <c r="N28" s="5" t="n">
        <f aca="false">A28-C28</f>
        <v>2.30833333333333</v>
      </c>
      <c r="O28" s="0" t="n">
        <v>-137</v>
      </c>
      <c r="P28" s="3" t="n">
        <v>40841.0833333333</v>
      </c>
      <c r="Q28" s="3" t="n">
        <v>40841.0416666667</v>
      </c>
      <c r="R28" s="0" t="n">
        <v>2</v>
      </c>
      <c r="S28" s="6" t="s">
        <v>250</v>
      </c>
      <c r="T28" s="6" t="s">
        <v>251</v>
      </c>
      <c r="U28" s="6" t="s">
        <v>252</v>
      </c>
      <c r="V28" s="6" t="s">
        <v>253</v>
      </c>
    </row>
    <row r="29" customFormat="false" ht="13.2" hidden="false" customHeight="false" outlineLevel="0" collapsed="false">
      <c r="A29" s="3" t="n">
        <v>40848.3333333333</v>
      </c>
      <c r="B29" s="3" t="n">
        <v>40850.1666666667</v>
      </c>
      <c r="C29" s="3" t="n">
        <v>40843.5083333333</v>
      </c>
      <c r="D29" s="0" t="s">
        <v>49</v>
      </c>
      <c r="E29" s="0" t="s">
        <v>23</v>
      </c>
      <c r="F29" s="0" t="s">
        <v>254</v>
      </c>
      <c r="G29" s="0" t="s">
        <v>23</v>
      </c>
      <c r="H29" s="3" t="s">
        <v>23</v>
      </c>
      <c r="I29" s="3" t="s">
        <v>255</v>
      </c>
      <c r="J29" s="3" t="s">
        <v>256</v>
      </c>
      <c r="K29" s="3" t="s">
        <v>23</v>
      </c>
      <c r="L29" s="4" t="n">
        <f aca="false">148993500/((Q29-C29)*(24*3600))</f>
        <v>304.764972999535</v>
      </c>
      <c r="M29" s="0" t="s">
        <v>257</v>
      </c>
      <c r="N29" s="5" t="n">
        <f aca="false">A29-C29</f>
        <v>4.825</v>
      </c>
      <c r="O29" s="0" t="n">
        <v>-55</v>
      </c>
      <c r="P29" s="3" t="n">
        <v>40849.5</v>
      </c>
      <c r="Q29" s="3" t="n">
        <v>40849.1666666667</v>
      </c>
      <c r="R29" s="0" t="n">
        <v>3</v>
      </c>
      <c r="S29" s="6" t="s">
        <v>258</v>
      </c>
      <c r="T29" s="6" t="s">
        <v>259</v>
      </c>
      <c r="U29" s="6" t="s">
        <v>260</v>
      </c>
      <c r="V29" s="6" t="s">
        <v>261</v>
      </c>
    </row>
    <row r="30" customFormat="false" ht="13.2" hidden="false" customHeight="false" outlineLevel="0" collapsed="false">
      <c r="A30" s="3" t="n">
        <v>40930.2083333333</v>
      </c>
      <c r="B30" s="3" t="n">
        <v>40932.8333333333</v>
      </c>
      <c r="C30" s="3" t="n">
        <v>40927.6333333333</v>
      </c>
      <c r="D30" s="0" t="s">
        <v>22</v>
      </c>
      <c r="E30" s="0" t="n">
        <v>11402</v>
      </c>
      <c r="F30" s="0" t="s">
        <v>262</v>
      </c>
      <c r="G30" s="0" t="s">
        <v>263</v>
      </c>
      <c r="H30" s="3" t="n">
        <v>40927.5715277778</v>
      </c>
      <c r="I30" s="0" t="s">
        <v>264</v>
      </c>
      <c r="J30" s="0" t="s">
        <v>265</v>
      </c>
      <c r="K30" s="0" t="s">
        <v>266</v>
      </c>
      <c r="L30" s="4" t="n">
        <f aca="false">148993500/((Q30-C30)*(24*3600))</f>
        <v>512.216377887494</v>
      </c>
      <c r="M30" s="0" t="s">
        <v>267</v>
      </c>
      <c r="N30" s="5" t="n">
        <f aca="false">A30-C30</f>
        <v>2.575</v>
      </c>
      <c r="O30" s="0" t="n">
        <v>-73</v>
      </c>
      <c r="P30" s="3" t="n">
        <v>40933.4583333333</v>
      </c>
      <c r="Q30" s="3" t="n">
        <v>40931</v>
      </c>
      <c r="R30" s="0" t="n">
        <v>2</v>
      </c>
      <c r="S30" s="6" t="s">
        <v>268</v>
      </c>
      <c r="T30" s="6" t="s">
        <v>269</v>
      </c>
      <c r="U30" s="6" t="s">
        <v>270</v>
      </c>
      <c r="V30" s="6" t="s">
        <v>271</v>
      </c>
    </row>
    <row r="31" s="12" customFormat="true" ht="13.2" hidden="false" customHeight="false" outlineLevel="0" collapsed="false">
      <c r="A31" s="9" t="n">
        <v>40976.4583333333</v>
      </c>
      <c r="B31" s="9" t="n">
        <v>40977.625</v>
      </c>
      <c r="C31" s="9" t="n">
        <v>40975.025</v>
      </c>
      <c r="D31" s="12" t="s">
        <v>22</v>
      </c>
      <c r="E31" s="12" t="n">
        <v>11429</v>
      </c>
      <c r="F31" s="12" t="s">
        <v>272</v>
      </c>
      <c r="G31" s="12" t="s">
        <v>273</v>
      </c>
      <c r="H31" s="9" t="n">
        <v>40973.0013888889</v>
      </c>
      <c r="I31" s="12" t="s">
        <v>274</v>
      </c>
      <c r="J31" s="12" t="s">
        <v>275</v>
      </c>
      <c r="K31" s="12" t="s">
        <v>276</v>
      </c>
      <c r="L31" s="13" t="n">
        <f aca="false">148993500/((Q31-C31)*(24*3600))</f>
        <v>953.619431643114</v>
      </c>
      <c r="M31" s="12" t="s">
        <v>23</v>
      </c>
      <c r="N31" s="14" t="n">
        <f aca="false">A31-C31</f>
        <v>1.43333333333431</v>
      </c>
      <c r="O31" s="12" t="n">
        <v>-133</v>
      </c>
      <c r="P31" s="9" t="n">
        <v>40977.375</v>
      </c>
      <c r="Q31" s="9" t="n">
        <v>40976.8333333333</v>
      </c>
      <c r="R31" s="12" t="n">
        <v>3</v>
      </c>
      <c r="S31" s="12" t="s">
        <v>277</v>
      </c>
      <c r="T31" s="12" t="s">
        <v>278</v>
      </c>
      <c r="U31" s="12" t="s">
        <v>279</v>
      </c>
      <c r="V31" s="12" t="s">
        <v>280</v>
      </c>
    </row>
    <row r="32" customFormat="false" ht="13.2" hidden="false" customHeight="false" outlineLevel="0" collapsed="false">
      <c r="A32" s="3" t="n">
        <v>40983.5416666667</v>
      </c>
      <c r="B32" s="3" t="n">
        <v>40984.4166666667</v>
      </c>
      <c r="C32" s="3" t="n">
        <v>40981.7263888889</v>
      </c>
      <c r="D32" s="0" t="s">
        <v>22</v>
      </c>
      <c r="E32" s="0" t="n">
        <v>11429</v>
      </c>
      <c r="F32" s="0" t="s">
        <v>281</v>
      </c>
      <c r="G32" s="0" t="s">
        <v>282</v>
      </c>
      <c r="H32" s="3" t="n">
        <v>40981.7166666667</v>
      </c>
      <c r="I32" s="0" t="s">
        <v>283</v>
      </c>
      <c r="J32" s="0" t="s">
        <v>284</v>
      </c>
      <c r="K32" s="0" t="s">
        <v>285</v>
      </c>
      <c r="L32" s="4" t="n">
        <f aca="false">148993500/((Q32-C32)*(24*3600))</f>
        <v>834.978143916143</v>
      </c>
      <c r="M32" s="0" t="s">
        <v>286</v>
      </c>
      <c r="N32" s="5" t="n">
        <f aca="false">A32-C32</f>
        <v>1.81527777777778</v>
      </c>
      <c r="O32" s="0" t="n">
        <v>-74</v>
      </c>
      <c r="P32" s="3" t="n">
        <v>40983.875</v>
      </c>
      <c r="Q32" s="3" t="n">
        <v>40983.7916666667</v>
      </c>
      <c r="R32" s="0" t="n">
        <v>2</v>
      </c>
      <c r="S32" s="6" t="s">
        <v>287</v>
      </c>
      <c r="T32" s="6" t="s">
        <v>288</v>
      </c>
      <c r="U32" s="6" t="s">
        <v>289</v>
      </c>
      <c r="V32" s="6" t="s">
        <v>290</v>
      </c>
    </row>
    <row r="33" customFormat="false" ht="13.2" hidden="false" customHeight="false" outlineLevel="0" collapsed="false">
      <c r="A33" s="3" t="n">
        <v>40997.75</v>
      </c>
      <c r="B33" s="3" t="n">
        <v>41002.625</v>
      </c>
      <c r="C33" s="3" t="n">
        <v>40994.9666666667</v>
      </c>
      <c r="D33" s="0" t="s">
        <v>291</v>
      </c>
      <c r="E33" s="0" t="s">
        <v>23</v>
      </c>
      <c r="F33" s="0" t="s">
        <v>292</v>
      </c>
      <c r="G33" s="0" t="s">
        <v>23</v>
      </c>
      <c r="H33" s="0" t="s">
        <v>23</v>
      </c>
      <c r="I33" s="0" t="s">
        <v>293</v>
      </c>
      <c r="J33" s="0" t="s">
        <v>294</v>
      </c>
      <c r="K33" s="0" t="s">
        <v>295</v>
      </c>
      <c r="L33" s="4" t="n">
        <f aca="false">148993500/((Q33-C33)*(24*3600))</f>
        <v>619.567115768571</v>
      </c>
      <c r="M33" s="0" t="s">
        <v>296</v>
      </c>
      <c r="N33" s="5" t="n">
        <f aca="false">A33-C33</f>
        <v>2.78333333333333</v>
      </c>
      <c r="O33" s="0" t="s">
        <v>23</v>
      </c>
      <c r="P33" s="0" t="s">
        <v>23</v>
      </c>
      <c r="Q33" s="3" t="n">
        <v>40997.75</v>
      </c>
      <c r="R33" s="0" t="n">
        <v>3</v>
      </c>
      <c r="S33" s="6" t="s">
        <v>297</v>
      </c>
      <c r="T33" s="6" t="s">
        <v>298</v>
      </c>
      <c r="U33" s="6" t="s">
        <v>299</v>
      </c>
      <c r="V33" s="6" t="s">
        <v>300</v>
      </c>
    </row>
    <row r="34" customFormat="false" ht="13.2" hidden="false" customHeight="false" outlineLevel="0" collapsed="false">
      <c r="A34" s="3" t="n">
        <v>41003.9166666667</v>
      </c>
      <c r="B34" s="3" t="n">
        <v>41007.125</v>
      </c>
      <c r="C34" s="3" t="n">
        <v>40998.6152777778</v>
      </c>
      <c r="D34" s="0" t="s">
        <v>32</v>
      </c>
      <c r="E34" s="0" t="s">
        <v>23</v>
      </c>
      <c r="F34" s="0" t="s">
        <v>301</v>
      </c>
      <c r="G34" s="0" t="s">
        <v>23</v>
      </c>
      <c r="H34" s="0" t="s">
        <v>23</v>
      </c>
      <c r="I34" s="0" t="s">
        <v>302</v>
      </c>
      <c r="J34" s="0" t="s">
        <v>303</v>
      </c>
      <c r="K34" s="0" t="s">
        <v>304</v>
      </c>
      <c r="L34" s="4" t="n">
        <f aca="false">148993500/((Q34-C34)*(24*3600))</f>
        <v>325.284909615317</v>
      </c>
      <c r="M34" s="0" t="s">
        <v>305</v>
      </c>
      <c r="N34" s="5" t="n">
        <f aca="false">A34-C34</f>
        <v>5.30138888887732</v>
      </c>
      <c r="O34" s="0" t="n">
        <v>-54</v>
      </c>
      <c r="P34" s="3" t="n">
        <v>41004.3333333333</v>
      </c>
      <c r="Q34" s="3" t="n">
        <v>41003.9166666667</v>
      </c>
      <c r="R34" s="0" t="n">
        <v>3</v>
      </c>
      <c r="S34" s="6" t="s">
        <v>306</v>
      </c>
      <c r="T34" s="6" t="s">
        <v>307</v>
      </c>
      <c r="U34" s="6" t="s">
        <v>308</v>
      </c>
      <c r="V34" s="6" t="s">
        <v>309</v>
      </c>
    </row>
    <row r="35" customFormat="false" ht="13.2" hidden="false" customHeight="false" outlineLevel="0" collapsed="false">
      <c r="A35" s="3" t="n">
        <v>41019.1666666667</v>
      </c>
      <c r="B35" s="3" t="n">
        <v>41020.6666666667</v>
      </c>
      <c r="C35" s="3" t="n">
        <v>41015.7333333333</v>
      </c>
      <c r="D35" s="0" t="s">
        <v>310</v>
      </c>
      <c r="E35" s="0" t="n">
        <v>11461</v>
      </c>
      <c r="F35" s="0" t="s">
        <v>311</v>
      </c>
      <c r="G35" s="0" t="s">
        <v>92</v>
      </c>
      <c r="H35" s="3" t="n">
        <v>41015.7395833333</v>
      </c>
      <c r="I35" s="0" t="s">
        <v>312</v>
      </c>
      <c r="J35" s="0" t="s">
        <v>23</v>
      </c>
      <c r="K35" s="0" t="s">
        <v>313</v>
      </c>
      <c r="L35" s="4" t="n">
        <f aca="false">148993500/((Q35-C35)*(24*3600))</f>
        <v>502.270428803512</v>
      </c>
      <c r="M35" s="0" t="s">
        <v>314</v>
      </c>
      <c r="N35" s="5" t="n">
        <f aca="false">A35-C35</f>
        <v>3.43333333332176</v>
      </c>
      <c r="O35" s="0" t="s">
        <v>23</v>
      </c>
      <c r="P35" s="0" t="s">
        <v>23</v>
      </c>
      <c r="Q35" s="3" t="n">
        <v>41019.1666666667</v>
      </c>
      <c r="R35" s="0" t="n">
        <v>3</v>
      </c>
      <c r="S35" s="6" t="s">
        <v>315</v>
      </c>
      <c r="T35" s="6" t="s">
        <v>316</v>
      </c>
      <c r="U35" s="6" t="s">
        <v>317</v>
      </c>
      <c r="V35" s="6" t="s">
        <v>318</v>
      </c>
    </row>
    <row r="36" customFormat="false" ht="13.2" hidden="false" customHeight="false" outlineLevel="0" collapsed="false">
      <c r="A36" s="3" t="n">
        <v>41022.1041666667</v>
      </c>
      <c r="B36" s="3" t="n">
        <v>41023.125</v>
      </c>
      <c r="C36" s="3" t="n">
        <v>41018.65</v>
      </c>
      <c r="D36" s="0" t="s">
        <v>319</v>
      </c>
      <c r="E36" s="0" t="s">
        <v>23</v>
      </c>
      <c r="F36" s="0" t="s">
        <v>320</v>
      </c>
      <c r="G36" s="0" t="s">
        <v>23</v>
      </c>
      <c r="H36" s="0" t="s">
        <v>23</v>
      </c>
      <c r="I36" s="0" t="s">
        <v>321</v>
      </c>
      <c r="J36" s="0" t="s">
        <v>322</v>
      </c>
      <c r="K36" s="0" t="s">
        <v>233</v>
      </c>
      <c r="L36" s="4" t="n">
        <f aca="false">148993500/((Q36-C36)*(24*3600))</f>
        <v>447.912157287327</v>
      </c>
      <c r="M36" s="0" t="s">
        <v>323</v>
      </c>
      <c r="N36" s="5" t="n">
        <f aca="false">A36-C36</f>
        <v>3.45416666666667</v>
      </c>
      <c r="O36" s="0" t="n">
        <v>-106</v>
      </c>
      <c r="P36" s="3" t="n">
        <v>41023.2083333333</v>
      </c>
      <c r="Q36" s="3" t="n">
        <v>41022.5</v>
      </c>
      <c r="R36" s="0" t="n">
        <v>3</v>
      </c>
      <c r="S36" s="6" t="s">
        <v>324</v>
      </c>
      <c r="T36" s="6" t="s">
        <v>325</v>
      </c>
      <c r="U36" s="6" t="s">
        <v>326</v>
      </c>
      <c r="V36" s="6" t="s">
        <v>327</v>
      </c>
    </row>
    <row r="37" customFormat="false" ht="13.2" hidden="false" customHeight="false" outlineLevel="0" collapsed="false">
      <c r="A37" s="3" t="n">
        <v>41098.4166666667</v>
      </c>
      <c r="B37" s="3" t="n">
        <v>41100.625</v>
      </c>
      <c r="C37" s="3" t="n">
        <v>41095.5666666667</v>
      </c>
      <c r="D37" s="0" t="s">
        <v>32</v>
      </c>
      <c r="E37" s="0" t="n">
        <v>11515</v>
      </c>
      <c r="F37" s="0" t="s">
        <v>328</v>
      </c>
      <c r="G37" s="0" t="s">
        <v>92</v>
      </c>
      <c r="H37" s="3" t="n">
        <v>41095.5451388889</v>
      </c>
      <c r="I37" s="0" t="s">
        <v>23</v>
      </c>
      <c r="J37" s="0" t="s">
        <v>329</v>
      </c>
      <c r="K37" s="0" t="s">
        <v>330</v>
      </c>
      <c r="L37" s="4" t="n">
        <f aca="false">148993500/((Q37-C37)*(24*3600))</f>
        <v>605.0743177391</v>
      </c>
      <c r="M37" s="0" t="s">
        <v>331</v>
      </c>
      <c r="N37" s="5" t="n">
        <f aca="false">A37-C37</f>
        <v>2.85</v>
      </c>
      <c r="O37" s="0" t="n">
        <v>-65</v>
      </c>
      <c r="P37" s="3" t="n">
        <v>41099.9583333333</v>
      </c>
      <c r="Q37" s="3" t="n">
        <v>41098.4166666667</v>
      </c>
      <c r="R37" s="0" t="n">
        <v>2</v>
      </c>
      <c r="S37" s="6" t="s">
        <v>332</v>
      </c>
      <c r="T37" s="6" t="s">
        <v>333</v>
      </c>
      <c r="U37" s="6" t="s">
        <v>334</v>
      </c>
      <c r="V37" s="6" t="s">
        <v>335</v>
      </c>
    </row>
    <row r="38" customFormat="false" ht="13.2" hidden="false" customHeight="false" outlineLevel="0" collapsed="false">
      <c r="A38" s="3" t="n">
        <v>41104.7083333333</v>
      </c>
      <c r="B38" s="3" t="n">
        <v>41107.2083333333</v>
      </c>
      <c r="C38" s="3" t="n">
        <v>41102.7</v>
      </c>
      <c r="D38" s="0" t="s">
        <v>22</v>
      </c>
      <c r="E38" s="0" t="n">
        <v>11520</v>
      </c>
      <c r="F38" s="0" t="s">
        <v>336</v>
      </c>
      <c r="G38" s="0" t="s">
        <v>337</v>
      </c>
      <c r="H38" s="3" t="n">
        <v>41102.65</v>
      </c>
      <c r="I38" s="0" t="s">
        <v>338</v>
      </c>
      <c r="J38" s="0" t="s">
        <v>276</v>
      </c>
      <c r="K38" s="0" t="s">
        <v>23</v>
      </c>
      <c r="L38" s="4" t="n">
        <f aca="false">148993500/((Q38-C38)*(24*3600))</f>
        <v>676.259531589642</v>
      </c>
      <c r="M38" s="0" t="s">
        <v>339</v>
      </c>
      <c r="N38" s="5" t="n">
        <f aca="false">A38-C38</f>
        <v>2.00833333333333</v>
      </c>
      <c r="O38" s="0" t="n">
        <v>-127</v>
      </c>
      <c r="P38" s="3" t="n">
        <v>41105.7916666667</v>
      </c>
      <c r="Q38" s="3" t="n">
        <v>41105.25</v>
      </c>
      <c r="R38" s="0" t="n">
        <v>1</v>
      </c>
      <c r="S38" s="6" t="s">
        <v>340</v>
      </c>
      <c r="T38" s="6" t="s">
        <v>341</v>
      </c>
      <c r="U38" s="6" t="s">
        <v>342</v>
      </c>
      <c r="V38" s="6" t="s">
        <v>343</v>
      </c>
    </row>
    <row r="39" customFormat="false" ht="13.2" hidden="false" customHeight="false" outlineLevel="0" collapsed="false">
      <c r="A39" s="3" t="n">
        <v>41182.9583333333</v>
      </c>
      <c r="B39" s="3" t="n">
        <v>41184.5</v>
      </c>
      <c r="C39" s="3" t="n">
        <v>41180</v>
      </c>
      <c r="D39" s="15" t="s">
        <v>22</v>
      </c>
      <c r="E39" s="0" t="n">
        <v>11577</v>
      </c>
      <c r="F39" s="0" t="s">
        <v>344</v>
      </c>
      <c r="G39" s="0" t="s">
        <v>147</v>
      </c>
      <c r="H39" s="3" t="n">
        <v>41180</v>
      </c>
      <c r="I39" s="0" t="s">
        <v>345</v>
      </c>
      <c r="J39" s="0" t="s">
        <v>346</v>
      </c>
      <c r="K39" s="0" t="s">
        <v>23</v>
      </c>
      <c r="L39" s="4" t="n">
        <f aca="false">148993500/((Q39-C39)*(24*3600))</f>
        <v>492.703373015873</v>
      </c>
      <c r="M39" s="0" t="s">
        <v>347</v>
      </c>
      <c r="N39" s="5" t="n">
        <f aca="false">A39-C39</f>
        <v>2.95833333333333</v>
      </c>
      <c r="O39" s="0" t="n">
        <v>-119</v>
      </c>
      <c r="P39" s="3" t="n">
        <v>41183.2083333333</v>
      </c>
      <c r="Q39" s="3" t="n">
        <v>41183.5</v>
      </c>
      <c r="R39" s="0" t="n">
        <v>2</v>
      </c>
      <c r="S39" s="6" t="s">
        <v>348</v>
      </c>
      <c r="T39" s="6" t="s">
        <v>349</v>
      </c>
      <c r="U39" s="6" t="s">
        <v>350</v>
      </c>
      <c r="V39" s="6" t="s">
        <v>351</v>
      </c>
    </row>
    <row r="40" customFormat="false" ht="13.2" hidden="false" customHeight="false" outlineLevel="0" collapsed="false">
      <c r="A40" s="3" t="n">
        <v>41190.2083333333</v>
      </c>
      <c r="B40" s="3" t="n">
        <v>41191.7916666667</v>
      </c>
      <c r="C40" s="3" t="n">
        <v>41187.1416666667</v>
      </c>
      <c r="D40" s="15" t="s">
        <v>22</v>
      </c>
      <c r="E40" s="0" t="n">
        <v>11584</v>
      </c>
      <c r="F40" s="0" t="s">
        <v>352</v>
      </c>
      <c r="G40" s="0" t="s">
        <v>23</v>
      </c>
      <c r="H40" s="0" t="s">
        <v>23</v>
      </c>
      <c r="I40" s="0" t="s">
        <v>353</v>
      </c>
      <c r="J40" s="0" t="s">
        <v>354</v>
      </c>
      <c r="K40" s="0" t="s">
        <v>355</v>
      </c>
      <c r="L40" s="4" t="n">
        <f aca="false">148993500/((Q40-C40)*(24*3600))</f>
        <v>477.910892995061</v>
      </c>
      <c r="M40" s="0" t="s">
        <v>356</v>
      </c>
      <c r="N40" s="5" t="n">
        <f aca="false">A40-C40</f>
        <v>3.06666666666667</v>
      </c>
      <c r="O40" s="0" t="n">
        <v>-104</v>
      </c>
      <c r="P40" s="3" t="n">
        <v>41191.25</v>
      </c>
      <c r="Q40" s="3" t="n">
        <v>41190.75</v>
      </c>
      <c r="R40" s="0" t="n">
        <v>2</v>
      </c>
      <c r="S40" s="6" t="s">
        <v>357</v>
      </c>
      <c r="T40" s="6" t="s">
        <v>358</v>
      </c>
      <c r="U40" s="6" t="s">
        <v>359</v>
      </c>
      <c r="V40" s="6" t="s">
        <v>360</v>
      </c>
    </row>
    <row r="41" customFormat="false" ht="13.2" hidden="false" customHeight="false" outlineLevel="0" collapsed="false">
      <c r="A41" s="3" t="n">
        <v>41213.625</v>
      </c>
      <c r="B41" s="3" t="n">
        <v>41216.5416666667</v>
      </c>
      <c r="C41" s="3" t="n">
        <v>41209.7083333333</v>
      </c>
      <c r="D41" s="15" t="s">
        <v>22</v>
      </c>
      <c r="E41" s="0" t="s">
        <v>23</v>
      </c>
      <c r="F41" s="0" t="s">
        <v>361</v>
      </c>
      <c r="G41" s="0" t="s">
        <v>23</v>
      </c>
      <c r="H41" s="0" t="s">
        <v>23</v>
      </c>
      <c r="I41" s="0" t="s">
        <v>362</v>
      </c>
      <c r="J41" s="0" t="s">
        <v>363</v>
      </c>
      <c r="K41" s="0" t="s">
        <v>364</v>
      </c>
      <c r="L41" s="4" t="n">
        <f aca="false">148993500/((Q41-C41)*(24*3600))</f>
        <v>401.816343042298</v>
      </c>
      <c r="M41" s="0" t="s">
        <v>365</v>
      </c>
      <c r="N41" s="5" t="n">
        <f aca="false">A41-C41</f>
        <v>3.91666666666667</v>
      </c>
      <c r="O41" s="0" t="n">
        <v>-60</v>
      </c>
      <c r="P41" s="3" t="n">
        <v>41214.5416666667</v>
      </c>
      <c r="Q41" s="3" t="n">
        <v>41214</v>
      </c>
      <c r="R41" s="0" t="n">
        <v>1</v>
      </c>
      <c r="S41" s="6" t="s">
        <v>366</v>
      </c>
      <c r="T41" s="6" t="s">
        <v>367</v>
      </c>
      <c r="U41" s="6" t="s">
        <v>368</v>
      </c>
      <c r="V41" s="6" t="s">
        <v>369</v>
      </c>
    </row>
    <row r="42" customFormat="false" ht="13.2" hidden="false" customHeight="false" outlineLevel="0" collapsed="false">
      <c r="A42" s="3" t="n">
        <v>41318.7083333333</v>
      </c>
      <c r="B42" s="3" t="n">
        <v>41683.625</v>
      </c>
      <c r="C42" s="2" t="n">
        <v>41316.475</v>
      </c>
      <c r="D42" s="0" t="s">
        <v>370</v>
      </c>
      <c r="E42" s="0" t="s">
        <v>23</v>
      </c>
      <c r="F42" s="0" t="s">
        <v>371</v>
      </c>
      <c r="G42" s="0" t="s">
        <v>23</v>
      </c>
      <c r="H42" s="0" t="s">
        <v>23</v>
      </c>
      <c r="I42" s="0" t="s">
        <v>23</v>
      </c>
      <c r="J42" s="0" t="s">
        <v>23</v>
      </c>
      <c r="K42" s="0" t="s">
        <v>23</v>
      </c>
      <c r="L42" s="4" t="n">
        <f aca="false">148993500/((Q42-C42)*(24*3600))</f>
        <v>772.147077115602</v>
      </c>
      <c r="M42" s="0" t="s">
        <v>372</v>
      </c>
      <c r="N42" s="5" t="n">
        <f aca="false">A42-C42</f>
        <v>2.23333333333333</v>
      </c>
      <c r="O42" s="0" t="s">
        <v>23</v>
      </c>
      <c r="P42" s="0" t="s">
        <v>23</v>
      </c>
      <c r="Q42" s="3" t="n">
        <v>41318.7083333333</v>
      </c>
      <c r="R42" s="0" t="n">
        <v>3</v>
      </c>
      <c r="S42" s="6" t="s">
        <v>373</v>
      </c>
      <c r="T42" s="16" t="s">
        <v>374</v>
      </c>
      <c r="U42" s="16" t="s">
        <v>375</v>
      </c>
      <c r="V42" s="16" t="s">
        <v>376</v>
      </c>
    </row>
    <row r="43" customFormat="false" ht="13.2" hidden="false" customHeight="false" outlineLevel="0" collapsed="false">
      <c r="A43" s="3" t="n">
        <v>41321.4583333333</v>
      </c>
      <c r="B43" s="3" t="n">
        <v>41322.625</v>
      </c>
      <c r="C43" s="3" t="n">
        <v>41319.8083333333</v>
      </c>
      <c r="D43" s="0" t="s">
        <v>377</v>
      </c>
      <c r="E43" s="0" t="n">
        <v>11670</v>
      </c>
      <c r="F43" s="0" t="s">
        <v>378</v>
      </c>
      <c r="G43" s="0" t="s">
        <v>23</v>
      </c>
      <c r="H43" s="0" t="s">
        <v>23</v>
      </c>
      <c r="I43" s="0" t="s">
        <v>379</v>
      </c>
      <c r="J43" s="0" t="s">
        <v>380</v>
      </c>
      <c r="K43" s="0" t="s">
        <v>124</v>
      </c>
      <c r="L43" s="4" t="n">
        <f aca="false">148993500/((Q43-C43)*(24*3600))</f>
        <v>949.245030581547</v>
      </c>
      <c r="M43" s="0" t="s">
        <v>381</v>
      </c>
      <c r="N43" s="5" t="n">
        <f aca="false">A43-C43</f>
        <v>1.65</v>
      </c>
      <c r="O43" s="0" t="s">
        <v>23</v>
      </c>
      <c r="P43" s="0" t="s">
        <v>23</v>
      </c>
      <c r="Q43" s="3" t="n">
        <v>41321.625</v>
      </c>
      <c r="R43" s="0" t="n">
        <v>3</v>
      </c>
      <c r="S43" s="6" t="s">
        <v>382</v>
      </c>
      <c r="T43" s="16" t="s">
        <v>383</v>
      </c>
      <c r="U43" s="16" t="s">
        <v>383</v>
      </c>
      <c r="V43" s="16" t="s">
        <v>384</v>
      </c>
    </row>
    <row r="44" customFormat="false" ht="13.2" hidden="false" customHeight="false" outlineLevel="0" collapsed="false">
      <c r="A44" s="3" t="n">
        <v>41350.2291666667</v>
      </c>
      <c r="B44" s="3" t="n">
        <v>41352.75</v>
      </c>
      <c r="C44" s="3" t="n">
        <v>41348.3</v>
      </c>
      <c r="D44" s="0" t="s">
        <v>22</v>
      </c>
      <c r="E44" s="0" t="n">
        <v>11692</v>
      </c>
      <c r="F44" s="0" t="s">
        <v>385</v>
      </c>
      <c r="G44" s="0" t="s">
        <v>92</v>
      </c>
      <c r="H44" s="3" t="n">
        <v>41348.2402777778</v>
      </c>
      <c r="I44" s="0" t="s">
        <v>386</v>
      </c>
      <c r="J44" s="0" t="s">
        <v>387</v>
      </c>
      <c r="K44" s="0" t="s">
        <v>388</v>
      </c>
      <c r="L44" s="4" t="n">
        <f aca="false">148993500/((Q44-C44)*(24*3600))</f>
        <v>638.689557612136</v>
      </c>
      <c r="M44" s="0" t="s">
        <v>389</v>
      </c>
      <c r="N44" s="5" t="n">
        <f aca="false">A44-C44</f>
        <v>1.92916666666667</v>
      </c>
      <c r="O44" s="0" t="n">
        <v>-132</v>
      </c>
      <c r="P44" s="3" t="n">
        <v>41350.875</v>
      </c>
      <c r="Q44" s="3" t="n">
        <v>41351</v>
      </c>
      <c r="R44" s="0" t="n">
        <v>1</v>
      </c>
      <c r="S44" s="6" t="s">
        <v>390</v>
      </c>
      <c r="T44" s="6" t="s">
        <v>391</v>
      </c>
      <c r="U44" s="6" t="s">
        <v>392</v>
      </c>
      <c r="V44" s="6" t="s">
        <v>393</v>
      </c>
    </row>
    <row r="45" customFormat="false" ht="13.2" hidden="false" customHeight="false" outlineLevel="0" collapsed="false">
      <c r="A45" s="3" t="n">
        <v>41377.9166666667</v>
      </c>
      <c r="B45" s="3" t="n">
        <v>41379.8333333333</v>
      </c>
      <c r="C45" s="3" t="n">
        <v>41375.3083333333</v>
      </c>
      <c r="D45" s="0" t="s">
        <v>377</v>
      </c>
      <c r="E45" s="0" t="n">
        <v>11719</v>
      </c>
      <c r="F45" s="0" t="s">
        <v>394</v>
      </c>
      <c r="G45" s="0" t="s">
        <v>395</v>
      </c>
      <c r="H45" s="3" t="n">
        <v>41375.2881944444</v>
      </c>
      <c r="I45" s="0" t="s">
        <v>396</v>
      </c>
      <c r="J45" s="0" t="s">
        <v>397</v>
      </c>
      <c r="K45" s="0" t="s">
        <v>295</v>
      </c>
      <c r="L45" s="4" t="n">
        <f aca="false">148993500/((Q45-C45)*(24*3600))</f>
        <v>495.06080542313</v>
      </c>
      <c r="M45" s="0" t="s">
        <v>398</v>
      </c>
      <c r="N45" s="5" t="n">
        <f aca="false">A45-C45</f>
        <v>2.60833333333333</v>
      </c>
      <c r="O45" s="0" t="s">
        <v>23</v>
      </c>
      <c r="P45" s="0" t="s">
        <v>23</v>
      </c>
      <c r="Q45" s="3" t="n">
        <v>41378.7916666667</v>
      </c>
      <c r="R45" s="0" t="n">
        <v>2</v>
      </c>
      <c r="S45" s="6" t="s">
        <v>399</v>
      </c>
      <c r="T45" s="6" t="s">
        <v>400</v>
      </c>
      <c r="U45" s="6" t="s">
        <v>401</v>
      </c>
      <c r="V45" s="6" t="s">
        <v>402</v>
      </c>
    </row>
    <row r="46" customFormat="false" ht="12.8" hidden="false" customHeight="false" outlineLevel="0" collapsed="false">
      <c r="A46" s="3" t="n">
        <v>41431.625</v>
      </c>
      <c r="B46" s="3" t="n">
        <v>41433.0416666667</v>
      </c>
      <c r="C46" s="3" t="n">
        <v>41430.3833333333</v>
      </c>
      <c r="D46" s="0" t="s">
        <v>32</v>
      </c>
      <c r="E46" s="0" t="n">
        <v>11761</v>
      </c>
      <c r="F46" s="0" t="s">
        <v>403</v>
      </c>
      <c r="G46" s="0" t="s">
        <v>92</v>
      </c>
      <c r="H46" s="3" t="n">
        <v>41430.3430555556</v>
      </c>
      <c r="I46" s="0" t="s">
        <v>404</v>
      </c>
      <c r="J46" s="0" t="s">
        <v>405</v>
      </c>
      <c r="K46" s="0" t="s">
        <v>23</v>
      </c>
      <c r="L46" s="4" t="n">
        <f aca="false">148993500/((Q46-C46)*(24*3600))</f>
        <v>1388.82829977412</v>
      </c>
      <c r="M46" s="0" t="s">
        <v>406</v>
      </c>
      <c r="N46" s="5" t="n">
        <f aca="false">A46-C46</f>
        <v>1.24166666666667</v>
      </c>
      <c r="O46" s="0" t="n">
        <v>-73</v>
      </c>
      <c r="P46" s="3" t="n">
        <v>41432.25</v>
      </c>
      <c r="Q46" s="3" t="n">
        <v>41431.625</v>
      </c>
      <c r="R46" s="0" t="n">
        <v>2</v>
      </c>
      <c r="S46" s="6" t="s">
        <v>407</v>
      </c>
      <c r="T46" s="6" t="s">
        <v>408</v>
      </c>
      <c r="U46" s="6" t="s">
        <v>409</v>
      </c>
      <c r="V46" s="6" t="s">
        <v>410</v>
      </c>
    </row>
    <row r="47" customFormat="false" ht="13.2" hidden="false" customHeight="false" outlineLevel="0" collapsed="false">
      <c r="A47" s="3" t="n">
        <v>41452.5625</v>
      </c>
      <c r="B47" s="3" t="n">
        <v>41454.5</v>
      </c>
      <c r="C47" s="3" t="n">
        <v>41448.925</v>
      </c>
      <c r="D47" s="0" t="s">
        <v>22</v>
      </c>
      <c r="E47" s="0" t="n">
        <v>11778</v>
      </c>
      <c r="F47" s="0" t="s">
        <v>411</v>
      </c>
      <c r="G47" s="0" t="s">
        <v>263</v>
      </c>
      <c r="H47" s="3" t="n">
        <v>41448.8666666667</v>
      </c>
      <c r="I47" s="0" t="s">
        <v>412</v>
      </c>
      <c r="J47" s="0" t="s">
        <v>413</v>
      </c>
      <c r="K47" s="0" t="s">
        <v>23</v>
      </c>
      <c r="L47" s="4" t="n">
        <f aca="false">148993500/((Q47-C47)*(24*3600))</f>
        <v>414.700233800258</v>
      </c>
      <c r="M47" s="0" t="s">
        <v>414</v>
      </c>
      <c r="N47" s="5" t="n">
        <f aca="false">A47-C47</f>
        <v>3.6375</v>
      </c>
      <c r="O47" s="0" t="n">
        <v>-97</v>
      </c>
      <c r="P47" s="3" t="n">
        <v>41546.0833333333</v>
      </c>
      <c r="Q47" s="3" t="n">
        <v>41453.0833333333</v>
      </c>
      <c r="R47" s="0" t="n">
        <v>2</v>
      </c>
      <c r="S47" s="6" t="s">
        <v>415</v>
      </c>
      <c r="T47" s="6" t="s">
        <v>416</v>
      </c>
      <c r="U47" s="6" t="s">
        <v>417</v>
      </c>
      <c r="V47" s="6" t="s">
        <v>418</v>
      </c>
    </row>
    <row r="48" customFormat="false" ht="13.2" hidden="false" customHeight="false" outlineLevel="0" collapsed="false">
      <c r="A48" s="3" t="n">
        <v>41460.75</v>
      </c>
      <c r="B48" s="3" t="n">
        <v>41462.75</v>
      </c>
      <c r="C48" s="3" t="n">
        <v>41458.3166666667</v>
      </c>
      <c r="D48" s="0" t="s">
        <v>32</v>
      </c>
      <c r="E48" s="0" t="n">
        <v>11785</v>
      </c>
      <c r="F48" s="0" t="s">
        <v>419</v>
      </c>
      <c r="G48" s="0" t="s">
        <v>92</v>
      </c>
      <c r="H48" s="3" t="n">
        <v>41458.2916666667</v>
      </c>
      <c r="I48" s="0" t="s">
        <v>420</v>
      </c>
      <c r="J48" s="0" t="s">
        <v>421</v>
      </c>
      <c r="K48" s="0" t="s">
        <v>422</v>
      </c>
      <c r="L48" s="4" t="n">
        <f aca="false">148993500/((Q48-C48)*(24*3600))</f>
        <v>708.682933789672</v>
      </c>
      <c r="M48" s="0" t="s">
        <v>423</v>
      </c>
      <c r="N48" s="5" t="n">
        <f aca="false">A48-C48</f>
        <v>2.43333333333333</v>
      </c>
      <c r="O48" s="0" t="n">
        <v>-79</v>
      </c>
      <c r="P48" s="3" t="n">
        <v>41461.7916666667</v>
      </c>
      <c r="Q48" s="3" t="n">
        <v>41460.75</v>
      </c>
      <c r="R48" s="0" t="n">
        <v>2</v>
      </c>
      <c r="S48" s="6" t="s">
        <v>424</v>
      </c>
      <c r="T48" s="6" t="s">
        <v>425</v>
      </c>
      <c r="U48" s="6" t="s">
        <v>426</v>
      </c>
      <c r="V48" s="6" t="s">
        <v>427</v>
      </c>
    </row>
    <row r="49" customFormat="false" ht="12.8" hidden="false" customHeight="false" outlineLevel="0" collapsed="false">
      <c r="A49" s="3" t="n">
        <v>41464.8333333333</v>
      </c>
      <c r="B49" s="3" t="n">
        <v>41465.8333333333</v>
      </c>
      <c r="C49" s="3" t="n">
        <v>41461.8152777778</v>
      </c>
      <c r="D49" s="0" t="s">
        <v>377</v>
      </c>
      <c r="E49" s="0" t="n">
        <v>11787</v>
      </c>
      <c r="F49" s="0" t="s">
        <v>428</v>
      </c>
      <c r="G49" s="0" t="s">
        <v>429</v>
      </c>
      <c r="H49" s="3" t="n">
        <v>41461.8131944444</v>
      </c>
      <c r="I49" s="0" t="s">
        <v>23</v>
      </c>
      <c r="J49" s="0" t="s">
        <v>51</v>
      </c>
      <c r="K49" s="0" t="s">
        <v>430</v>
      </c>
      <c r="L49" s="4" t="n">
        <f aca="false">148993500/((Q49-C49)*(24*3600))</f>
        <v>502.067327132233</v>
      </c>
      <c r="M49" s="0" t="s">
        <v>431</v>
      </c>
      <c r="N49" s="5" t="n">
        <f aca="false">A49-C49</f>
        <v>3.01805555555556</v>
      </c>
      <c r="O49" s="0" t="n">
        <v>-45</v>
      </c>
      <c r="P49" s="3" t="n">
        <v>41465.6666666667</v>
      </c>
      <c r="Q49" s="3" t="n">
        <v>41465.25</v>
      </c>
      <c r="R49" s="0" t="n">
        <v>2</v>
      </c>
      <c r="S49" s="6" t="s">
        <v>432</v>
      </c>
      <c r="T49" s="6" t="s">
        <v>433</v>
      </c>
      <c r="U49" s="6" t="s">
        <v>434</v>
      </c>
      <c r="V49" s="6" t="s">
        <v>435</v>
      </c>
    </row>
    <row r="50" customFormat="false" ht="13.2" hidden="false" customHeight="false" outlineLevel="0" collapsed="false">
      <c r="A50" s="3" t="n">
        <v>41467.6875</v>
      </c>
      <c r="B50" s="3" t="n">
        <v>41469.9583333333</v>
      </c>
      <c r="C50" s="3" t="n">
        <v>41464.6333333333</v>
      </c>
      <c r="D50" s="0" t="s">
        <v>22</v>
      </c>
      <c r="E50" s="0" t="s">
        <v>23</v>
      </c>
      <c r="F50" s="0" t="s">
        <v>436</v>
      </c>
      <c r="G50" s="0" t="s">
        <v>23</v>
      </c>
      <c r="H50" s="0" t="s">
        <v>23</v>
      </c>
      <c r="I50" s="0" t="s">
        <v>437</v>
      </c>
      <c r="J50" s="0" t="s">
        <v>167</v>
      </c>
      <c r="K50" s="0" t="s">
        <v>438</v>
      </c>
      <c r="L50" s="4" t="n">
        <f aca="false">148993500/((Q50-C50)*(24*3600))</f>
        <v>445.981501436558</v>
      </c>
      <c r="M50" s="0" t="s">
        <v>439</v>
      </c>
      <c r="N50" s="5" t="n">
        <f aca="false">A50-C50</f>
        <v>3.05416666666667</v>
      </c>
      <c r="O50" s="0" t="n">
        <v>-72</v>
      </c>
      <c r="P50" s="3" t="n">
        <v>41469.9583333333</v>
      </c>
      <c r="Q50" s="3" t="n">
        <v>41468.5</v>
      </c>
      <c r="R50" s="0" t="n">
        <v>2</v>
      </c>
      <c r="S50" s="6" t="s">
        <v>440</v>
      </c>
      <c r="T50" s="6" t="s">
        <v>441</v>
      </c>
      <c r="U50" s="6" t="s">
        <v>442</v>
      </c>
      <c r="V50" s="6" t="s">
        <v>443</v>
      </c>
    </row>
    <row r="51" customFormat="false" ht="13.2" hidden="false" customHeight="false" outlineLevel="0" collapsed="false">
      <c r="A51" s="3" t="n">
        <v>41549.0520833333</v>
      </c>
      <c r="B51" s="3" t="n">
        <v>41550.6666666667</v>
      </c>
      <c r="C51" s="3" t="n">
        <v>41546.925</v>
      </c>
      <c r="D51" s="0" t="s">
        <v>377</v>
      </c>
      <c r="E51" s="0" t="s">
        <v>23</v>
      </c>
      <c r="F51" s="0" t="s">
        <v>444</v>
      </c>
      <c r="G51" s="0" t="s">
        <v>23</v>
      </c>
      <c r="H51" s="0" t="s">
        <v>23</v>
      </c>
      <c r="I51" s="0" t="s">
        <v>445</v>
      </c>
      <c r="J51" s="0" t="s">
        <v>446</v>
      </c>
      <c r="K51" s="0" t="s">
        <v>266</v>
      </c>
      <c r="L51" s="4" t="n">
        <f aca="false">148993500/((Q51-C51)*(24*3600))</f>
        <v>638.689557612136</v>
      </c>
      <c r="M51" s="0" t="s">
        <v>447</v>
      </c>
      <c r="N51" s="5" t="n">
        <f aca="false">A51-C51</f>
        <v>2.12708333333333</v>
      </c>
      <c r="O51" s="0" t="n">
        <v>-67</v>
      </c>
      <c r="P51" s="3" t="n">
        <v>41549.375</v>
      </c>
      <c r="Q51" s="3" t="n">
        <v>41549.625</v>
      </c>
      <c r="R51" s="0" t="n">
        <v>2</v>
      </c>
      <c r="S51" s="6" t="s">
        <v>448</v>
      </c>
      <c r="T51" s="6" t="s">
        <v>449</v>
      </c>
      <c r="U51" s="6" t="s">
        <v>450</v>
      </c>
      <c r="V51" s="6" t="s">
        <v>451</v>
      </c>
    </row>
    <row r="52" customFormat="false" ht="13.2" hidden="false" customHeight="false" outlineLevel="0" collapsed="false">
      <c r="A52" s="3" t="n">
        <v>41576.2916666667</v>
      </c>
      <c r="B52" s="3" t="n">
        <v>41578.6666666667</v>
      </c>
      <c r="C52" s="3" t="n">
        <v>41572.6333333333</v>
      </c>
      <c r="D52" s="0" t="s">
        <v>377</v>
      </c>
      <c r="E52" s="0" t="n">
        <v>11882</v>
      </c>
      <c r="F52" s="0" t="s">
        <v>452</v>
      </c>
      <c r="G52" s="0" t="s">
        <v>166</v>
      </c>
      <c r="H52" s="3" t="n">
        <v>41572.61875</v>
      </c>
      <c r="I52" s="0" t="s">
        <v>453</v>
      </c>
      <c r="J52" s="0" t="s">
        <v>454</v>
      </c>
      <c r="K52" s="0" t="s">
        <v>455</v>
      </c>
      <c r="L52" s="4" t="n">
        <f aca="false">148993500/((Q52-C52)*(24*3600))</f>
        <v>376.931542197576</v>
      </c>
      <c r="M52" s="0" t="s">
        <v>456</v>
      </c>
      <c r="N52" s="5" t="n">
        <f aca="false">A52-C52</f>
        <v>3.65833333333333</v>
      </c>
      <c r="O52" s="0" t="n">
        <v>-52</v>
      </c>
      <c r="P52" s="3" t="n">
        <v>41578</v>
      </c>
      <c r="Q52" s="3" t="n">
        <v>41577.2083333333</v>
      </c>
      <c r="R52" s="0" t="n">
        <v>3</v>
      </c>
      <c r="S52" s="6" t="s">
        <v>457</v>
      </c>
      <c r="T52" s="6" t="s">
        <v>458</v>
      </c>
      <c r="U52" s="6" t="s">
        <v>459</v>
      </c>
      <c r="V52" s="6" t="s">
        <v>460</v>
      </c>
    </row>
    <row r="53" customFormat="false" ht="13.2" hidden="false" customHeight="false" outlineLevel="0" collapsed="false">
      <c r="A53" s="3" t="n">
        <v>41585</v>
      </c>
      <c r="B53" s="3" t="n">
        <v>41585.75</v>
      </c>
      <c r="C53" s="3" t="n">
        <v>41580.2</v>
      </c>
      <c r="D53" s="0" t="s">
        <v>370</v>
      </c>
      <c r="E53" s="0" t="n">
        <v>11885</v>
      </c>
      <c r="F53" s="0" t="s">
        <v>461</v>
      </c>
      <c r="G53" s="0" t="s">
        <v>462</v>
      </c>
      <c r="H53" s="3" t="n">
        <v>41580.1944444444</v>
      </c>
      <c r="I53" s="0" t="s">
        <v>330</v>
      </c>
      <c r="J53" s="0" t="s">
        <v>463</v>
      </c>
      <c r="K53" s="0" t="s">
        <v>464</v>
      </c>
      <c r="L53" s="4" t="n">
        <f aca="false">148993500/((Q53-C53)*(24*3600))</f>
        <v>359.26287615719</v>
      </c>
      <c r="M53" s="0" t="s">
        <v>465</v>
      </c>
      <c r="N53" s="17" t="n">
        <f aca="false">A53-C53</f>
        <v>4.80000000000291</v>
      </c>
      <c r="O53" s="0" t="n">
        <v>-54</v>
      </c>
      <c r="P53" s="3" t="n">
        <v>41585.5416666667</v>
      </c>
      <c r="Q53" s="3" t="n">
        <v>41585</v>
      </c>
      <c r="R53" s="0" t="n">
        <v>3</v>
      </c>
      <c r="S53" s="6" t="s">
        <v>466</v>
      </c>
      <c r="T53" s="6" t="s">
        <v>467</v>
      </c>
      <c r="U53" s="6" t="s">
        <v>468</v>
      </c>
      <c r="V53" s="6" t="s">
        <v>469</v>
      </c>
    </row>
    <row r="54" customFormat="false" ht="13.2" hidden="false" customHeight="false" outlineLevel="0" collapsed="false">
      <c r="A54" s="3" t="n">
        <v>41601.1666666667</v>
      </c>
      <c r="B54" s="3" t="n">
        <v>41602</v>
      </c>
      <c r="C54" s="3" t="n">
        <v>41597.886099537</v>
      </c>
      <c r="D54" s="0" t="s">
        <v>370</v>
      </c>
      <c r="E54" s="0" t="n">
        <v>11893</v>
      </c>
      <c r="F54" s="0" t="s">
        <v>470</v>
      </c>
      <c r="G54" s="0" t="s">
        <v>337</v>
      </c>
      <c r="H54" s="3" t="n">
        <v>41597.4263888889</v>
      </c>
      <c r="I54" s="0" t="s">
        <v>471</v>
      </c>
      <c r="J54" s="0" t="s">
        <v>329</v>
      </c>
      <c r="K54" s="0" t="s">
        <v>472</v>
      </c>
      <c r="L54" s="4" t="n">
        <f aca="false">148993500/((Q54-C54)*(24*3600))</f>
        <v>525.65966109342</v>
      </c>
      <c r="M54" s="0" t="s">
        <v>473</v>
      </c>
      <c r="N54" s="17" t="n">
        <f aca="false">A54-C54</f>
        <v>3.28056712963007</v>
      </c>
      <c r="O54" s="0" t="s">
        <v>23</v>
      </c>
      <c r="P54" s="0" t="s">
        <v>23</v>
      </c>
      <c r="Q54" s="3" t="n">
        <v>41601.1666666667</v>
      </c>
      <c r="R54" s="0" t="n">
        <v>3</v>
      </c>
      <c r="S54" s="6" t="s">
        <v>474</v>
      </c>
      <c r="T54" s="6" t="s">
        <v>475</v>
      </c>
      <c r="U54" s="6" t="s">
        <v>476</v>
      </c>
      <c r="V54" s="6" t="s">
        <v>477</v>
      </c>
    </row>
    <row r="55" customFormat="false" ht="13.2" hidden="false" customHeight="false" outlineLevel="0" collapsed="false">
      <c r="A55" s="3" t="n">
        <v>41633.1666666667</v>
      </c>
      <c r="B55" s="3" t="n">
        <v>41633.7083333333</v>
      </c>
      <c r="C55" s="3" t="n">
        <v>41627.4</v>
      </c>
      <c r="D55" s="0" t="s">
        <v>32</v>
      </c>
      <c r="E55" s="0" t="n">
        <v>11928</v>
      </c>
      <c r="F55" s="0" t="s">
        <v>478</v>
      </c>
      <c r="G55" s="0" t="s">
        <v>176</v>
      </c>
      <c r="H55" s="3" t="n">
        <v>41626.3770833333</v>
      </c>
      <c r="I55" s="0" t="s">
        <v>479</v>
      </c>
      <c r="J55" s="0" t="s">
        <v>480</v>
      </c>
      <c r="K55" s="0" t="s">
        <v>481</v>
      </c>
      <c r="L55" s="4" t="n">
        <f aca="false">148993500/((Q55-C55)*(24*3600))</f>
        <v>292.695073078929</v>
      </c>
      <c r="M55" s="0" t="s">
        <v>482</v>
      </c>
      <c r="N55" s="17" t="n">
        <f aca="false">A55-C55</f>
        <v>5.76666666666279</v>
      </c>
      <c r="O55" s="0" t="s">
        <v>23</v>
      </c>
      <c r="P55" s="0" t="s">
        <v>23</v>
      </c>
      <c r="Q55" s="3" t="n">
        <v>41633.2916666667</v>
      </c>
      <c r="R55" s="0" t="n">
        <v>2</v>
      </c>
      <c r="S55" s="6" t="s">
        <v>483</v>
      </c>
      <c r="T55" s="6" t="s">
        <v>484</v>
      </c>
      <c r="U55" s="6" t="s">
        <v>485</v>
      </c>
      <c r="V55" s="6" t="s">
        <v>486</v>
      </c>
    </row>
    <row r="56" customFormat="false" ht="13.2" hidden="false" customHeight="false" outlineLevel="0" collapsed="false">
      <c r="A56" s="3" t="n">
        <v>41677.6666666667</v>
      </c>
      <c r="B56" s="3" t="n">
        <v>41679.5</v>
      </c>
      <c r="C56" s="3" t="n">
        <v>41674.7416666667</v>
      </c>
      <c r="D56" s="0" t="s">
        <v>377</v>
      </c>
      <c r="E56" s="0" t="n">
        <v>11967</v>
      </c>
      <c r="F56" s="0" t="s">
        <v>487</v>
      </c>
      <c r="G56" s="0" t="s">
        <v>92</v>
      </c>
      <c r="H56" s="3" t="n">
        <v>41674.6423611111</v>
      </c>
      <c r="I56" s="0" t="s">
        <v>488</v>
      </c>
      <c r="J56" s="0" t="s">
        <v>489</v>
      </c>
      <c r="K56" s="0" t="s">
        <v>490</v>
      </c>
      <c r="L56" s="4" t="n">
        <f aca="false">148993500/((Q56-C56)*(24*3600))</f>
        <v>458.836844050496</v>
      </c>
      <c r="M56" s="0" t="s">
        <v>491</v>
      </c>
      <c r="N56" s="17" t="n">
        <f aca="false">A56-C56</f>
        <v>2.92499999999564</v>
      </c>
      <c r="O56" s="0" t="s">
        <v>23</v>
      </c>
      <c r="P56" s="0" t="s">
        <v>23</v>
      </c>
      <c r="Q56" s="3" t="n">
        <v>41678.5</v>
      </c>
      <c r="R56" s="0" t="n">
        <v>3</v>
      </c>
      <c r="S56" s="6" t="s">
        <v>492</v>
      </c>
      <c r="T56" s="6" t="s">
        <v>493</v>
      </c>
      <c r="U56" s="6" t="s">
        <v>494</v>
      </c>
      <c r="V56" s="6" t="s">
        <v>495</v>
      </c>
    </row>
    <row r="57" customFormat="false" ht="13.2" hidden="false" customHeight="false" outlineLevel="0" collapsed="false">
      <c r="A57" s="3" t="n">
        <v>41685.5</v>
      </c>
      <c r="B57" s="3" t="n">
        <v>41686.9166666667</v>
      </c>
      <c r="C57" s="3" t="n">
        <v>41682.275</v>
      </c>
      <c r="D57" s="0" t="s">
        <v>377</v>
      </c>
      <c r="E57" s="0" t="n">
        <v>11974</v>
      </c>
      <c r="F57" s="0" t="s">
        <v>496</v>
      </c>
      <c r="G57" s="0" t="s">
        <v>497</v>
      </c>
      <c r="H57" s="3" t="n">
        <v>41682.1611111111</v>
      </c>
      <c r="I57" s="0" t="s">
        <v>498</v>
      </c>
      <c r="J57" s="0" t="s">
        <v>499</v>
      </c>
      <c r="K57" s="0" t="s">
        <v>500</v>
      </c>
      <c r="L57" s="4" t="n">
        <f aca="false">148993500/((Q57-C57)*(24*3600))</f>
        <v>462.942766592276</v>
      </c>
      <c r="M57" s="0" t="s">
        <v>501</v>
      </c>
      <c r="N57" s="17" t="n">
        <f aca="false">A57-C57</f>
        <v>3.22499999999854</v>
      </c>
      <c r="O57" s="0" t="s">
        <v>23</v>
      </c>
      <c r="P57" s="0" t="s">
        <v>23</v>
      </c>
      <c r="Q57" s="3" t="n">
        <v>41686</v>
      </c>
      <c r="R57" s="0" t="n">
        <v>3</v>
      </c>
      <c r="S57" s="6" t="s">
        <v>502</v>
      </c>
      <c r="T57" s="6" t="s">
        <v>503</v>
      </c>
      <c r="U57" s="6" t="s">
        <v>504</v>
      </c>
      <c r="V57" s="6" t="s">
        <v>505</v>
      </c>
    </row>
    <row r="58" customFormat="false" ht="13.2" hidden="false" customHeight="false" outlineLevel="0" collapsed="false">
      <c r="A58" s="3" t="n">
        <v>41697.6666666667</v>
      </c>
      <c r="B58" s="3" t="n">
        <v>41698.5833333333</v>
      </c>
      <c r="C58" s="3" t="n">
        <v>41695.0590277778</v>
      </c>
      <c r="D58" s="0" t="s">
        <v>185</v>
      </c>
      <c r="E58" s="0" t="n">
        <v>11990</v>
      </c>
      <c r="F58" s="0" t="s">
        <v>506</v>
      </c>
      <c r="G58" s="0" t="s">
        <v>507</v>
      </c>
      <c r="H58" s="3" t="n">
        <v>41695.0270833333</v>
      </c>
      <c r="I58" s="0" t="s">
        <v>508</v>
      </c>
      <c r="J58" s="0" t="s">
        <v>509</v>
      </c>
      <c r="K58" s="0" t="s">
        <v>510</v>
      </c>
      <c r="L58" s="4" t="n">
        <f aca="false">148993500/((Q58-C58)*(24*3600))</f>
        <v>570.200918484653</v>
      </c>
      <c r="M58" s="0" t="s">
        <v>511</v>
      </c>
      <c r="N58" s="17" t="n">
        <f aca="false">A58-C58</f>
        <v>2.60763888888323</v>
      </c>
      <c r="O58" s="0" t="n">
        <v>-99</v>
      </c>
      <c r="P58" s="3" t="n">
        <v>41698</v>
      </c>
      <c r="Q58" s="3" t="n">
        <v>41698.0833333333</v>
      </c>
      <c r="R58" s="0" t="n">
        <v>3</v>
      </c>
      <c r="S58" s="6" t="s">
        <v>512</v>
      </c>
      <c r="T58" s="6" t="s">
        <v>513</v>
      </c>
      <c r="U58" s="6" t="s">
        <v>514</v>
      </c>
      <c r="V58" s="6" t="s">
        <v>515</v>
      </c>
    </row>
    <row r="59" customFormat="false" ht="13.2" hidden="false" customHeight="false" outlineLevel="0" collapsed="false">
      <c r="A59" s="3" t="n">
        <v>41723.8125</v>
      </c>
      <c r="B59" s="3" t="n">
        <v>41725.2916666667</v>
      </c>
      <c r="C59" s="3" t="n">
        <v>41721.1583912037</v>
      </c>
      <c r="D59" s="0" t="s">
        <v>22</v>
      </c>
      <c r="E59" s="0" t="n">
        <v>12014</v>
      </c>
      <c r="F59" s="0" t="s">
        <v>516</v>
      </c>
      <c r="G59" s="0" t="s">
        <v>147</v>
      </c>
      <c r="H59" s="3" t="n">
        <v>41721.1020833333</v>
      </c>
      <c r="I59" s="0" t="s">
        <v>517</v>
      </c>
      <c r="J59" s="0" t="s">
        <v>518</v>
      </c>
      <c r="K59" s="0" t="s">
        <v>519</v>
      </c>
      <c r="L59" s="4" t="n">
        <f aca="false">148993500/((Q59-C59)*(24*3600))</f>
        <v>561.572093549345</v>
      </c>
      <c r="M59" s="0" t="s">
        <v>520</v>
      </c>
      <c r="N59" s="17" t="n">
        <f aca="false">A59-C59</f>
        <v>2.6541087962978</v>
      </c>
      <c r="O59" s="0" t="s">
        <v>23</v>
      </c>
      <c r="P59" s="3" t="s">
        <v>23</v>
      </c>
      <c r="Q59" s="3" t="n">
        <v>41724.2291666667</v>
      </c>
      <c r="R59" s="0" t="n">
        <v>2</v>
      </c>
      <c r="S59" s="6" t="s">
        <v>521</v>
      </c>
      <c r="T59" s="6" t="s">
        <v>522</v>
      </c>
      <c r="U59" s="6" t="s">
        <v>523</v>
      </c>
      <c r="V59" s="6" t="s">
        <v>524</v>
      </c>
    </row>
    <row r="60" customFormat="false" ht="13.2" hidden="false" customHeight="false" outlineLevel="0" collapsed="false">
      <c r="A60" s="3" t="n">
        <v>41734.4166666667</v>
      </c>
      <c r="B60" s="3" t="n">
        <v>41736.5833333333</v>
      </c>
      <c r="C60" s="3" t="n">
        <v>41731.5833912037</v>
      </c>
      <c r="D60" s="0" t="s">
        <v>22</v>
      </c>
      <c r="E60" s="0" t="n">
        <v>12027</v>
      </c>
      <c r="F60" s="0" t="s">
        <v>525</v>
      </c>
      <c r="G60" s="0" t="s">
        <v>395</v>
      </c>
      <c r="H60" s="3" t="n">
        <v>41731.5541666667</v>
      </c>
      <c r="I60" s="0" t="s">
        <v>526</v>
      </c>
      <c r="J60" s="0" t="s">
        <v>527</v>
      </c>
      <c r="K60" s="0" t="s">
        <v>528</v>
      </c>
      <c r="L60" s="4" t="n">
        <f aca="false">148993500/((Q60-C60)*(24*3600))</f>
        <v>517.347523395097</v>
      </c>
      <c r="M60" s="0" t="s">
        <v>529</v>
      </c>
      <c r="N60" s="17" t="n">
        <f aca="false">A60-C60</f>
        <v>2.83327546295913</v>
      </c>
      <c r="O60" s="0" t="s">
        <v>23</v>
      </c>
      <c r="P60" s="3" t="s">
        <v>23</v>
      </c>
      <c r="Q60" s="3" t="n">
        <v>41734.9166666667</v>
      </c>
      <c r="R60" s="0" t="n">
        <v>2</v>
      </c>
      <c r="S60" s="6" t="s">
        <v>530</v>
      </c>
      <c r="T60" s="6" t="s">
        <v>531</v>
      </c>
      <c r="U60" s="6" t="s">
        <v>532</v>
      </c>
      <c r="V60" s="6" t="s">
        <v>533</v>
      </c>
    </row>
    <row r="61" customFormat="false" ht="13.2" hidden="false" customHeight="false" outlineLevel="0" collapsed="false">
      <c r="A61" s="3" t="n">
        <v>41740.1666666667</v>
      </c>
      <c r="B61" s="3" t="n">
        <v>41741.7916666667</v>
      </c>
      <c r="C61" s="3" t="n">
        <v>41737.9668055556</v>
      </c>
      <c r="D61" s="0" t="s">
        <v>22</v>
      </c>
      <c r="E61" s="0" t="s">
        <v>23</v>
      </c>
      <c r="F61" s="0" t="s">
        <v>23</v>
      </c>
      <c r="G61" s="0" t="s">
        <v>23</v>
      </c>
      <c r="H61" s="0" t="s">
        <v>23</v>
      </c>
      <c r="I61" s="0" t="s">
        <v>534</v>
      </c>
      <c r="J61" s="0" t="s">
        <v>535</v>
      </c>
      <c r="K61" s="0" t="s">
        <v>536</v>
      </c>
      <c r="L61" s="4" t="n">
        <f aca="false">148993500/((Q61-C61)*(24*3600))</f>
        <v>716.080800506507</v>
      </c>
      <c r="M61" s="0" t="s">
        <v>537</v>
      </c>
      <c r="N61" s="17" t="n">
        <f aca="false">A61-C61</f>
        <v>2.19986111111212</v>
      </c>
      <c r="O61" s="0" t="n">
        <v>-80</v>
      </c>
      <c r="P61" s="3" t="n">
        <v>41741.4166666667</v>
      </c>
      <c r="Q61" s="3" t="n">
        <v>41740.375</v>
      </c>
      <c r="R61" s="0" t="n">
        <v>1</v>
      </c>
      <c r="S61" s="6" t="s">
        <v>538</v>
      </c>
      <c r="T61" s="6" t="s">
        <v>539</v>
      </c>
      <c r="U61" s="6" t="s">
        <v>540</v>
      </c>
      <c r="V61" s="6" t="s">
        <v>541</v>
      </c>
    </row>
    <row r="62" customFormat="false" ht="13.2" hidden="false" customHeight="false" outlineLevel="0" collapsed="false">
      <c r="A62" s="3" t="n">
        <v>41749.4583333333</v>
      </c>
      <c r="B62" s="3" t="n">
        <v>41751.2916666667</v>
      </c>
      <c r="C62" s="3" t="n">
        <v>41747.5596180556</v>
      </c>
      <c r="D62" s="0" t="s">
        <v>22</v>
      </c>
      <c r="E62" s="0" t="n">
        <v>12036</v>
      </c>
      <c r="F62" s="0" t="s">
        <v>542</v>
      </c>
      <c r="G62" s="0" t="s">
        <v>282</v>
      </c>
      <c r="H62" s="3" t="n">
        <v>41747.5215277778</v>
      </c>
      <c r="I62" s="0" t="s">
        <v>179</v>
      </c>
      <c r="J62" s="0" t="s">
        <v>454</v>
      </c>
      <c r="K62" s="0" t="s">
        <v>455</v>
      </c>
      <c r="L62" s="4" t="n">
        <f aca="false">148993500/((Q62-C62)*(24*3600))</f>
        <v>631.197336147556</v>
      </c>
      <c r="M62" s="0" t="s">
        <v>543</v>
      </c>
      <c r="N62" s="17" t="n">
        <f aca="false">A62-C62</f>
        <v>1.89871527777723</v>
      </c>
      <c r="O62" s="0" t="s">
        <v>23</v>
      </c>
      <c r="P62" s="3" t="s">
        <v>23</v>
      </c>
      <c r="Q62" s="3" t="n">
        <v>41750.2916666667</v>
      </c>
      <c r="R62" s="0" t="n">
        <v>2</v>
      </c>
      <c r="S62" s="6" t="s">
        <v>544</v>
      </c>
      <c r="T62" s="6" t="s">
        <v>545</v>
      </c>
      <c r="U62" s="6" t="s">
        <v>546</v>
      </c>
      <c r="V62" s="6" t="s">
        <v>547</v>
      </c>
    </row>
    <row r="63" customFormat="false" ht="13.2" hidden="false" customHeight="false" outlineLevel="0" collapsed="false">
      <c r="A63" s="3" t="n">
        <v>41758.8333333333</v>
      </c>
      <c r="B63" s="3" t="n">
        <v>41760</v>
      </c>
      <c r="C63" s="3" t="n">
        <v>41754.0333680556</v>
      </c>
      <c r="D63" s="0" t="s">
        <v>32</v>
      </c>
      <c r="E63" s="0" t="n">
        <v>12046</v>
      </c>
      <c r="F63" s="0" t="s">
        <v>548</v>
      </c>
      <c r="G63" s="0" t="s">
        <v>337</v>
      </c>
      <c r="H63" s="3" t="n">
        <v>41754.0118055556</v>
      </c>
      <c r="I63" s="0" t="s">
        <v>549</v>
      </c>
      <c r="J63" s="0" t="s">
        <v>189</v>
      </c>
      <c r="K63" s="0" t="s">
        <v>550</v>
      </c>
      <c r="L63" s="4" t="n">
        <f aca="false">148993500/((Q63-C63)*(24*3600))</f>
        <v>359.265475010515</v>
      </c>
      <c r="M63" s="0" t="s">
        <v>551</v>
      </c>
      <c r="N63" s="17" t="n">
        <f aca="false">A63-C63</f>
        <v>4.79996527777985</v>
      </c>
      <c r="O63" s="0" t="n">
        <v>-67</v>
      </c>
      <c r="P63" s="3" t="n">
        <v>41759.4166666667</v>
      </c>
      <c r="Q63" s="3" t="n">
        <v>41758.8333333333</v>
      </c>
      <c r="R63" s="0" t="n">
        <v>2</v>
      </c>
      <c r="S63" s="6" t="s">
        <v>552</v>
      </c>
      <c r="T63" s="6" t="s">
        <v>553</v>
      </c>
      <c r="U63" s="6" t="s">
        <v>554</v>
      </c>
      <c r="V63" s="6" t="s">
        <v>555</v>
      </c>
    </row>
    <row r="64" customFormat="false" ht="13.2" hidden="false" customHeight="false" outlineLevel="0" collapsed="false">
      <c r="A64" s="3" t="n">
        <v>41797.6666666667</v>
      </c>
      <c r="B64" s="3" t="n">
        <v>41800.625</v>
      </c>
      <c r="C64" s="3" t="n">
        <v>41794.575</v>
      </c>
      <c r="D64" s="0" t="s">
        <v>556</v>
      </c>
      <c r="E64" s="0" t="n">
        <v>12077</v>
      </c>
      <c r="F64" s="0" t="s">
        <v>557</v>
      </c>
      <c r="G64" s="0" t="s">
        <v>23</v>
      </c>
      <c r="H64" s="0" t="s">
        <v>23</v>
      </c>
      <c r="I64" s="0" t="s">
        <v>558</v>
      </c>
      <c r="J64" s="0" t="s">
        <v>312</v>
      </c>
      <c r="K64" s="0" t="s">
        <v>559</v>
      </c>
      <c r="L64" s="4" t="n">
        <f aca="false">148993500/((Q64-C64)*(24*3600))</f>
        <v>404.961676450895</v>
      </c>
      <c r="M64" s="0" t="s">
        <v>560</v>
      </c>
      <c r="N64" s="17" t="n">
        <f aca="false">A64-C64</f>
        <v>3.09166666666715</v>
      </c>
      <c r="O64" s="0" t="s">
        <v>23</v>
      </c>
      <c r="P64" s="3" t="s">
        <v>23</v>
      </c>
      <c r="Q64" s="3" t="n">
        <v>41798.8333333333</v>
      </c>
      <c r="R64" s="0" t="n">
        <v>2</v>
      </c>
      <c r="S64" s="6" t="s">
        <v>561</v>
      </c>
      <c r="T64" s="6" t="s">
        <v>562</v>
      </c>
      <c r="U64" s="6" t="s">
        <v>563</v>
      </c>
      <c r="V64" s="6" t="s">
        <v>564</v>
      </c>
    </row>
    <row r="65" customFormat="false" ht="13.2" hidden="false" customHeight="false" outlineLevel="0" collapsed="false">
      <c r="A65" s="3" t="n">
        <v>41870.2916666667</v>
      </c>
      <c r="B65" s="3" t="n">
        <v>41872.7083333333</v>
      </c>
      <c r="C65" s="3" t="n">
        <v>41866.7750578704</v>
      </c>
      <c r="D65" s="0" t="s">
        <v>22</v>
      </c>
      <c r="E65" s="0" t="s">
        <v>23</v>
      </c>
      <c r="F65" s="0" t="s">
        <v>565</v>
      </c>
      <c r="G65" s="0" t="s">
        <v>23</v>
      </c>
      <c r="H65" s="0" t="s">
        <v>23</v>
      </c>
      <c r="I65" s="0" t="s">
        <v>566</v>
      </c>
      <c r="J65" s="0" t="s">
        <v>34</v>
      </c>
      <c r="K65" s="0" t="s">
        <v>567</v>
      </c>
      <c r="L65" s="4" t="n">
        <f aca="false">148993500/((Q65-C65)*(24*3600))</f>
        <v>433.833185318958</v>
      </c>
      <c r="M65" s="0" t="s">
        <v>568</v>
      </c>
      <c r="N65" s="17" t="n">
        <f aca="false">A65-C65</f>
        <v>3.51660879629344</v>
      </c>
      <c r="O65" s="0" t="s">
        <v>23</v>
      </c>
      <c r="P65" s="3" t="s">
        <v>23</v>
      </c>
      <c r="Q65" s="3" t="n">
        <v>41870.75</v>
      </c>
      <c r="R65" s="0" t="n">
        <v>2</v>
      </c>
      <c r="S65" s="6" t="s">
        <v>569</v>
      </c>
      <c r="T65" s="6" t="s">
        <v>570</v>
      </c>
      <c r="U65" s="6" t="s">
        <v>571</v>
      </c>
      <c r="V65" s="6" t="s">
        <v>572</v>
      </c>
    </row>
    <row r="66" customFormat="false" ht="13.2" hidden="false" customHeight="false" outlineLevel="0" collapsed="false">
      <c r="A66" s="3" t="n">
        <v>41893.9583333333</v>
      </c>
      <c r="B66" s="3" t="n">
        <v>41896.125</v>
      </c>
      <c r="C66" s="3" t="n">
        <v>41891.0117476852</v>
      </c>
      <c r="D66" s="0" t="s">
        <v>573</v>
      </c>
      <c r="E66" s="0" t="n">
        <v>12158</v>
      </c>
      <c r="F66" s="0" t="s">
        <v>574</v>
      </c>
      <c r="G66" s="0" t="s">
        <v>575</v>
      </c>
      <c r="H66" s="3" t="n">
        <v>41890.9666666667</v>
      </c>
      <c r="I66" s="0" t="s">
        <v>576</v>
      </c>
      <c r="J66" s="0" t="s">
        <v>23</v>
      </c>
      <c r="K66" s="0" t="s">
        <v>577</v>
      </c>
      <c r="L66" s="4" t="n">
        <f aca="false">148993500/((Q66-C66)*(24*3600))</f>
        <v>441.612697660571</v>
      </c>
      <c r="M66" s="0" t="s">
        <v>578</v>
      </c>
      <c r="N66" s="17" t="n">
        <f aca="false">A66-C66</f>
        <v>2.94658564814744</v>
      </c>
      <c r="O66" s="0" t="n">
        <v>-75</v>
      </c>
      <c r="P66" s="3" t="n">
        <v>41895</v>
      </c>
      <c r="Q66" s="3" t="n">
        <v>41894.9166666667</v>
      </c>
      <c r="R66" s="0" t="n">
        <v>2</v>
      </c>
      <c r="S66" s="6" t="s">
        <v>579</v>
      </c>
      <c r="T66" s="6" t="s">
        <v>580</v>
      </c>
      <c r="U66" s="6" t="s">
        <v>581</v>
      </c>
      <c r="V66" s="6" t="s">
        <v>582</v>
      </c>
    </row>
    <row r="67" customFormat="false" ht="13.2" hidden="false" customHeight="false" outlineLevel="0" collapsed="false">
      <c r="A67" s="3" t="n">
        <v>41953.0625</v>
      </c>
      <c r="B67" s="3" t="n">
        <v>41954.8333333333</v>
      </c>
      <c r="C67" s="3" t="n">
        <v>41950.7559490741</v>
      </c>
      <c r="D67" s="0" t="s">
        <v>583</v>
      </c>
      <c r="E67" s="0" t="n">
        <v>12205</v>
      </c>
      <c r="F67" s="0" t="s">
        <v>584</v>
      </c>
      <c r="G67" s="0" t="s">
        <v>337</v>
      </c>
      <c r="H67" s="3" t="n">
        <v>41950.2555555556</v>
      </c>
      <c r="I67" s="0" t="s">
        <v>585</v>
      </c>
      <c r="J67" s="0" t="s">
        <v>23</v>
      </c>
      <c r="K67" s="0" t="s">
        <v>23</v>
      </c>
      <c r="L67" s="4" t="n">
        <f aca="false">148993500/((Q67-C67)*(24*3600))</f>
        <v>524.835673475104</v>
      </c>
      <c r="M67" s="0" t="s">
        <v>586</v>
      </c>
      <c r="N67" s="17" t="n">
        <f aca="false">A67-C67</f>
        <v>2.30655092592496</v>
      </c>
      <c r="O67" s="0" t="n">
        <v>-57</v>
      </c>
      <c r="P67" s="3" t="n">
        <v>41953.7083333333</v>
      </c>
      <c r="Q67" s="3" t="n">
        <v>41954.0416666667</v>
      </c>
      <c r="R67" s="0" t="n">
        <v>3</v>
      </c>
      <c r="S67" s="6" t="s">
        <v>587</v>
      </c>
      <c r="T67" s="6" t="s">
        <v>588</v>
      </c>
      <c r="U67" s="0" t="s">
        <v>23</v>
      </c>
      <c r="V67" s="6" t="s">
        <v>589</v>
      </c>
    </row>
    <row r="68" customFormat="false" ht="13.2" hidden="false" customHeight="false" outlineLevel="0" collapsed="false">
      <c r="A68" s="3" t="n">
        <v>41994.7708333333</v>
      </c>
      <c r="B68" s="3" t="n">
        <v>41996.5</v>
      </c>
      <c r="C68" s="3" t="n">
        <v>41990.2000578704</v>
      </c>
      <c r="D68" s="0" t="s">
        <v>22</v>
      </c>
      <c r="E68" s="0" t="n">
        <v>12242</v>
      </c>
      <c r="F68" s="0" t="s">
        <v>590</v>
      </c>
      <c r="G68" s="0" t="s">
        <v>591</v>
      </c>
      <c r="H68" s="3" t="n">
        <v>41990.1840277778</v>
      </c>
      <c r="I68" s="0" t="s">
        <v>592</v>
      </c>
      <c r="J68" s="0" t="s">
        <v>23</v>
      </c>
      <c r="K68" s="0" t="s">
        <v>23</v>
      </c>
      <c r="L68" s="4" t="n">
        <f aca="false">148993500/((Q68-C68)*(24*3600))</f>
        <v>347.21112056249</v>
      </c>
      <c r="M68" s="0" t="s">
        <v>593</v>
      </c>
      <c r="N68" s="17" t="n">
        <f aca="false">A68-C68</f>
        <v>4.57077546296205</v>
      </c>
      <c r="O68" s="0" t="n">
        <v>-51</v>
      </c>
      <c r="P68" s="3" t="n">
        <v>41995.25</v>
      </c>
      <c r="Q68" s="3" t="n">
        <v>41995.1666666667</v>
      </c>
      <c r="R68" s="0" t="n">
        <v>2</v>
      </c>
      <c r="S68" s="6" t="s">
        <v>594</v>
      </c>
      <c r="T68" s="6" t="s">
        <v>595</v>
      </c>
      <c r="U68" s="0" t="s">
        <v>23</v>
      </c>
      <c r="V68" s="6" t="s">
        <v>596</v>
      </c>
    </row>
    <row r="69" customFormat="false" ht="13.2" hidden="false" customHeight="false" outlineLevel="0" collapsed="false">
      <c r="A69" s="3" t="n">
        <v>42080.1666666667</v>
      </c>
      <c r="B69" s="3" t="n">
        <v>42081.5</v>
      </c>
      <c r="C69" s="3" t="n">
        <v>42078.0750578704</v>
      </c>
      <c r="D69" s="0" t="s">
        <v>597</v>
      </c>
      <c r="E69" s="0" t="n">
        <v>12297</v>
      </c>
      <c r="F69" s="0" t="s">
        <v>598</v>
      </c>
      <c r="G69" s="0" t="s">
        <v>599</v>
      </c>
      <c r="H69" s="3" t="n">
        <v>42078.0520833333</v>
      </c>
      <c r="I69" s="0" t="s">
        <v>600</v>
      </c>
      <c r="J69" s="0" t="s">
        <v>23</v>
      </c>
      <c r="K69" s="0" t="s">
        <v>23</v>
      </c>
      <c r="L69" s="4" t="n">
        <f aca="false">148993500/((Q69-C69)*(24*3600))</f>
        <v>687.508940313566</v>
      </c>
      <c r="N69" s="17" t="n">
        <f aca="false">A69-C69</f>
        <v>2.09160879629053</v>
      </c>
      <c r="O69" s="0" t="n">
        <v>-223</v>
      </c>
      <c r="P69" s="3" t="n">
        <v>41715.9583333333</v>
      </c>
      <c r="Q69" s="3" t="n">
        <v>42080.5833333333</v>
      </c>
      <c r="R69" s="0" t="n">
        <v>2</v>
      </c>
      <c r="T69" s="6" t="s">
        <v>601</v>
      </c>
      <c r="U69" s="0" t="s">
        <v>23</v>
      </c>
      <c r="V69" s="6" t="s">
        <v>602</v>
      </c>
    </row>
    <row r="70" customFormat="false" ht="12.8" hidden="false" customHeight="false" outlineLevel="0" collapsed="false">
      <c r="A70" s="3"/>
      <c r="B70" s="3"/>
      <c r="C70" s="3"/>
      <c r="L70" s="4"/>
      <c r="N70" s="17"/>
      <c r="P70" s="3"/>
      <c r="Q70" s="3"/>
    </row>
    <row r="71" customFormat="false" ht="12.8" hidden="false" customHeight="false" outlineLevel="0" collapsed="false">
      <c r="A71" s="3"/>
      <c r="B71" s="3"/>
      <c r="C71" s="3"/>
      <c r="L71" s="4"/>
      <c r="N71" s="17"/>
      <c r="P71" s="3"/>
      <c r="Q71" s="3"/>
    </row>
    <row r="72" customFormat="false" ht="12.8" hidden="false" customHeight="false" outlineLevel="0" collapsed="false">
      <c r="A72" s="3"/>
      <c r="B72" s="3"/>
      <c r="C72" s="3"/>
      <c r="L72" s="4"/>
      <c r="N72" s="17"/>
      <c r="P72" s="3"/>
      <c r="Q72" s="3"/>
    </row>
    <row r="73" customFormat="false" ht="12.8" hidden="false" customHeight="false" outlineLevel="0" collapsed="false">
      <c r="A73" s="3"/>
      <c r="B73" s="3"/>
      <c r="C73" s="3"/>
      <c r="L73" s="4"/>
      <c r="N73" s="17"/>
      <c r="P73" s="3"/>
      <c r="Q73" s="3"/>
    </row>
    <row r="74" customFormat="false" ht="12.8" hidden="false" customHeight="false" outlineLevel="0" collapsed="false">
      <c r="A74" s="3"/>
      <c r="B74" s="3"/>
      <c r="C74" s="3"/>
      <c r="L74" s="4"/>
      <c r="N74" s="17"/>
      <c r="P74" s="3"/>
      <c r="Q74" s="3"/>
    </row>
    <row r="75" customFormat="false" ht="12.8" hidden="false" customHeight="false" outlineLevel="0" collapsed="false">
      <c r="A75" s="3"/>
      <c r="B75" s="3"/>
      <c r="C75" s="3"/>
      <c r="L75" s="4"/>
      <c r="N75" s="17"/>
      <c r="P75" s="3"/>
      <c r="Q75" s="3"/>
    </row>
    <row r="76" customFormat="false" ht="12.8" hidden="false" customHeight="false" outlineLevel="0" collapsed="false">
      <c r="N76" s="18"/>
    </row>
    <row r="79" customFormat="false" ht="12.1" hidden="false" customHeight="false" outlineLevel="0" collapsed="false">
      <c r="C79" s="19" t="s">
        <v>603</v>
      </c>
    </row>
    <row r="80" customFormat="false" ht="12.1" hidden="false" customHeight="false" outlineLevel="0" collapsed="false">
      <c r="C80" s="19" t="s">
        <v>604</v>
      </c>
    </row>
    <row r="81" customFormat="false" ht="12.8" hidden="false" customHeight="false" outlineLevel="0" collapsed="false"/>
    <row r="82" customFormat="false" ht="12.8" hidden="false" customHeight="false" outlineLevel="0" collapsed="false"/>
    <row r="1048576" customFormat="false" ht="12.8" hidden="false" customHeight="false" outlineLevel="0" collapsed="false"/>
  </sheetData>
  <hyperlinks>
    <hyperlink ref="S3" r:id="rId1" display="http://helio.gmu.edu/phess4/events2/2007111900/2007111900.html"/>
    <hyperlink ref="T3" r:id="rId2" display="http://spaceweather.gmu.edu/seeds/mkmovie.php?cme=20071116.082604.w071.v0160.p260&amp;frame=11"/>
    <hyperlink ref="U3" r:id="rId3" display="http://spaceweather.gmu.edu/seeds/dailymkmovie.php?cme=20071116&amp;cor2=ab"/>
    <hyperlink ref="V3" r:id="rId4" display="http://cdaw.gsfc.nasa.gov/movie/make_javamovie.php?date=20071116&amp;img1=soh_e195&amp;img2=lasc2rdf"/>
    <hyperlink ref="S4" r:id="rId5" display="http://helio.gmu.edu/phess4/events2/2008121600/2008121600.html"/>
    <hyperlink ref="T4" r:id="rId6" display="http://spaceweather.gmu.edu/seeds/dailymkmovie.php?cme=20081212"/>
    <hyperlink ref="U4" r:id="rId7" display="http://spaceweather.gmu.edu/seeds/dailymkmovie.php?cme=20081212&amp;cor2=ab"/>
    <hyperlink ref="V4" r:id="rId8" display="http://cdaw.gsfc.nasa.gov/movie/make_javamovie.php?date=20081212&amp;img1=soh_e195&amp;img2=lasc2rdf"/>
    <hyperlink ref="S5" r:id="rId9" display="http://helio.gmu.edu/phess4/events2/2009012500/2009012500.html"/>
    <hyperlink ref="T5" r:id="rId10" display="http://spaceweather.gmu.edu/seeds/mkmovie.php?cme=20090121.193137.w036.v0114.p259&amp;frame=18"/>
    <hyperlink ref="U5" r:id="rId11" display="http://spaceweather.gmu.edu/seeds/dailymkmovie.php?cme=20090121&amp;cor2=ab"/>
    <hyperlink ref="V5" r:id="rId12" display="http://cdaw.gsfc.nasa.gov/movie/make_javamovie.php?date=20090121&amp;img1=soh_e195&amp;img2=lasc2rdf"/>
    <hyperlink ref="S6" r:id="rId13" display="http://helio.gmu.edu/phess4/events2/2009020200/2009020200.html"/>
    <hyperlink ref="T6" r:id="rId14" display="http://spaceweather.gmu.edu/seeds/mkmovie.php?cme=20090131.023003.w041.v0229.p080&amp;frame=6"/>
    <hyperlink ref="U6" r:id="rId15" display="http://spaceweather.gmu.edu/seeds/dailymkmovie.php?cme=20090131&amp;cor2=ab"/>
    <hyperlink ref="V6" r:id="rId16" display="http://cdaw.gsfc.nasa.gov/movie/make_javamovie.php?date=20090131&amp;img1=soh_e195&amp;img2=lasc2rdf"/>
    <hyperlink ref="S7" r:id="rId17" display="http://helio.gmu.edu/phess4/events2/2009092900/2009092900.html"/>
    <hyperlink ref="T7" r:id="rId18" display="http://spaceweather.gmu.edu/seeds/dailymkmovie.php?cme=20090925"/>
    <hyperlink ref="U7" r:id="rId19" display="http://spaceweather.gmu.edu/seeds/dailymkmovie.php?cme=20090925&amp;cor2=ab"/>
    <hyperlink ref="V7" r:id="rId20" display="http://cdaw.gsfc.nasa.gov/movie/make_javamovie.php?date=20090925&amp;img1=soh_e195&amp;img2=lasc2rdf"/>
    <hyperlink ref="S8" r:id="rId21" display="http://helio.gmu.edu/phess4/events2/2009102800/2009102800.html"/>
    <hyperlink ref="T8" r:id="rId22" display="http://spaceweather.gmu.edu/seeds/dailymkmovie.php?cme=20091023"/>
    <hyperlink ref="U8" r:id="rId23" display="http://spaceweather.gmu.edu/seeds/dailymkmovie.php?cme=20091023&amp;cor2=ab"/>
    <hyperlink ref="V8" r:id="rId24" display="http://cdaw.gsfc.nasa.gov/movie/make_javamovie.php?date=20091023&amp;img1=soh_e195&amp;img2=lasc2rdf"/>
    <hyperlink ref="S9" r:id="rId25" display="http://helio.gmu.edu/phess4/events2/2009111300/2009111300.html"/>
    <hyperlink ref="T9" r:id="rId26" display="http://spaceweather.gmu.edu/seeds/dailymkmovie.php?cme=20091109"/>
    <hyperlink ref="U9" r:id="rId27" display="http://spaceweather.gmu.edu/seeds/dailymkmovie.php?cme=20091109&amp;cor2=ab"/>
    <hyperlink ref="V9" r:id="rId28" display="http://cdaw.gsfc.nasa.gov/movie/make_javamovie.php?date=20091109&amp;img1=soh_e195&amp;img2=lasc2rdf"/>
    <hyperlink ref="S10" r:id="rId29" display="http://helio.gmu.edu/phess4/events2/2010010100/2010010100.html"/>
    <hyperlink ref="T10" r:id="rId30" display="http://spaceweather.gmu.edu/seeds/mkmovie.php?cme=20091227.220603.w010.v0124.p267&amp;frame=4"/>
    <hyperlink ref="U10" r:id="rId31" display="http://spaceweather.gmu.edu/seeds/dailymkmovie.php?cme=20091227&amp;cor2=ab"/>
    <hyperlink ref="V10" r:id="rId32" display="http://cdaw.gsfc.nasa.gov/movie/make_javamovie.php?date=20091227&amp;img1=soh_e195&amp;img2=lasc2rdf"/>
    <hyperlink ref="S11" r:id="rId33" display="http://helio.gmu.edu/phess4/events2/2010021800/2010021800.html"/>
    <hyperlink ref="T11" r:id="rId34" display="http://spaceweather.gmu.edu/seeds/mkmovie.php?cme=20100213.195428.w098.v0141.p299&amp;frame=18"/>
    <hyperlink ref="U11" r:id="rId35" display="http://spaceweather.gmu.edu/seeds/dailymkmovie.php?cme=20100213&amp;cor2=ab"/>
    <hyperlink ref="V11" r:id="rId36" display="http://cdaw.gsfc.nasa.gov/movie/make_javamovie.php?date=20100213&amp;img1=soh_e195&amp;img2=lasc2rdf"/>
    <hyperlink ref="S12" r:id="rId37" display="http://helio.gmu.edu/phess4/events2/2010030900/2010030900.html"/>
    <hyperlink ref="T12" r:id="rId38" display="http://spaceweather.gmu.edu/seeds/mkmovie.php?cme=20100306.082741.w085.v0318.p084&amp;frame=4"/>
    <hyperlink ref="U12" r:id="rId39" display="http://spaceweather.gmu.edu/seeds/dailymkmovie.php?cme=20100306&amp;cor2=ab"/>
    <hyperlink ref="V12" r:id="rId40" display="http://cdaw.gsfc.nasa.gov/movie/make_javamovie.php?date=20100306&amp;img1=soh_e195&amp;img2=lasc2rdf"/>
    <hyperlink ref="S13" r:id="rId41" display="http://helio.gmu.edu/phess4/events2/2010040400/2010040400.html"/>
    <hyperlink ref="T13" r:id="rId42" display="http://spaceweather.gmu.edu/seeds/mkmovie.php?cme=20100403.103358.w069.v0484.p240&amp;frame=6"/>
    <hyperlink ref="U13" r:id="rId43" display="http://spaceweather.gmu.edu/seeds/dailymkmovie.php?cme=20100403&amp;cor2=ab"/>
    <hyperlink ref="V13" r:id="rId44" display="http://cdaw.gsfc.nasa.gov/movie/make_javamovie.php?date=20100403&amp;img1=soh_e195&amp;img2=lasc2rdf"/>
    <hyperlink ref="S14" r:id="rId45" display="http://helio.gmu.edu/phess4/events2/2010041100/2010041100.html"/>
    <hyperlink ref="T14" r:id="rId46" display="http://spaceweather.gmu.edu/seeds/mkmovie.php?cme=20100408.015405.w049.v0099.p064&amp;frame=22"/>
    <hyperlink ref="U14" r:id="rId47" display="http://spaceweather.gmu.edu/seeds/dailymkmovie.php?cme=20100408&amp;cor2=ab"/>
    <hyperlink ref="V14" r:id="rId48" display="http://cdaw.gsfc.nasa.gov/movie/make_javamovie.php?date=20100408&amp;img1=soh_e195&amp;img2=lasc2rdf"/>
    <hyperlink ref="S15" r:id="rId49" display="http://helio.gmu.edu/phess4/events2/2010052700/2010052700.html"/>
    <hyperlink ref="T15" r:id="rId50" display="http://spaceweather.gmu.edu/seeds/mkmovie.php?cme=20100523.183005.w022.v0229.p261&amp;frame=4"/>
    <hyperlink ref="U15" r:id="rId51" display="http://spaceweather.gmu.edu/seeds/dailymkmovie.php?cme=20100523&amp;cor2=ab"/>
    <hyperlink ref="V15" r:id="rId52" display="http://cdaw.gsfc.nasa.gov/movie/make_javamovie.php?date=20100523&amp;img1=soh_e195&amp;img2=lasc2rdf"/>
    <hyperlink ref="S16" r:id="rId53" display="http://helio.gmu.edu/phess4/events2/2010061900/2010061900.html"/>
    <hyperlink ref="T16" r:id="rId54" display="http://spaceweather.gmu.edu/seeds/mkmovie.php?cme=20100616.175405.w006.v0370.p110&amp;frame=3"/>
    <hyperlink ref="U16" r:id="rId55" display="http://spaceweather.gmu.edu/seeds/dailymkmovie.php?cme=20100616&amp;cor2=ab"/>
    <hyperlink ref="V16" r:id="rId56" display="http://cdaw.gsfc.nasa.gov/movie/make_javamovie.php?date=20100616&amp;img1=soh_e195&amp;img2=lasc2rdf"/>
    <hyperlink ref="S17" r:id="rId57" display="http://helio.gmu.edu/phess4/events2/2010080300/2010080300.html"/>
    <hyperlink ref="U17" r:id="rId58" display="http://spaceweather.gmu.edu/seeds/dailymkmovie.php?cme=20100801&amp;cor2=ab"/>
    <hyperlink ref="V17" r:id="rId59" display="http://cdaw.gsfc.nasa.gov/movie/make_javamovie.php?date=20100801&amp;img1=soh_e195&amp;img2=lasc2rdf"/>
    <hyperlink ref="S18" r:id="rId60" display="http://helio.gmu.edu/phess4/events2/2010122700/2010122700.html"/>
    <hyperlink ref="T18" r:id="rId61" display="http://spaceweather.gmu.edu/seeds/mkmovie.php?cme=20101223.051206.w078.v0152.p243&amp;frame=19"/>
    <hyperlink ref="U18" r:id="rId62" display="http://spaceweather.gmu.edu/seeds/dailymkmovie.php?cme=20101223&amp;cor2=ab"/>
    <hyperlink ref="V18" r:id="rId63" display="http://cdaw.gsfc.nasa.gov/movie/make_javamovie.php?date=20121223&amp;img1=soh_e195&amp;img2=lasc2rdf"/>
    <hyperlink ref="S19" r:id="rId64" display="http://helio.gmu.edu/phess4/events2/2011021800/2011021800.html"/>
    <hyperlink ref="T19" r:id="rId65" display="http://spaceweather.gmu.edu/seeds/mkmovie.php?cme=20110215.023605.w068.v0507.p325&amp;frame=7"/>
    <hyperlink ref="U19" r:id="rId66" display="http://spaceweather.gmu.edu/seeds/dailymkmovie.php?cme=20110215&amp;cor2=ab"/>
    <hyperlink ref="V19" r:id="rId67" display="http://cdaw.gsfc.nasa.gov/movie/make_javamovie.php?img1=sdo_a171&amp;img2=sdo_a193&amp;date=20110215"/>
    <hyperlink ref="S20" r:id="rId68" display="http://helio.gmu.edu/phess4/events2/2011032800/2011032800.html"/>
    <hyperlink ref="T20" r:id="rId69" display="http://spaceweather.gmu.edu/seeds/mkmovie.php?cme=20110325.053605.w073.v0123.p097&amp;frame=25"/>
    <hyperlink ref="U20" r:id="rId70" display="http://spaceweather.gmu.edu/seeds/dailymkmovie.php?cme=20110325&amp;cor2=ab"/>
    <hyperlink ref="V20" r:id="rId71" display="http://cdaw.gsfc.nasa.gov/movie/make_javamovie.php?img1=sdo_a171&amp;img2=sdo_a193&amp;date=20110325"/>
    <hyperlink ref="S21" r:id="rId72" display="http://helio.gmu.edu/phess4/events2/2011061600/2011061600.html"/>
    <hyperlink ref="T21" r:id="rId73" display="http://spaceweather.gmu.edu/seeds/mkmovie.php?cme=20110614.060007.w112.v0189.p088&amp;frame=22"/>
    <hyperlink ref="U21" r:id="rId74" display="http://spaceweather.gmu.edu/seeds/dailymkmovie.php?cme=20110614&amp;cor2=ab"/>
    <hyperlink ref="V21" r:id="rId75" display="http://cdaw.gsfc.nasa.gov/movie/make_javamovie.php?img1=sdo_a171&amp;img2=sdo_a193&amp;date=20110614"/>
    <hyperlink ref="S22" r:id="rId76" display="http://helio.gmu.edu/phess4/events2/2011070200/2011070200.html"/>
    <hyperlink ref="T22" r:id="rId77" display="http://spaceweather.gmu.edu/seeds/mkmovie.php?cme=20110629.012544.w069.v0643.p056&amp;frame=8"/>
    <hyperlink ref="U22" r:id="rId78" display="http://spaceweather.gmu.edu/seeds/dailymkmovie.php?cme=20110629&amp;cor2=ab"/>
    <hyperlink ref="V22" r:id="rId79" display="http://cdaw.gsfc.nasa.gov/movie/make_javamovie.php?img1=sdo_a171&amp;img2=sdo_a193&amp;date=20110628"/>
    <hyperlink ref="S23" r:id="rId80" display="http://helio.gmu.edu/phess4/events2/2011080500/2011080500.html"/>
    <hyperlink ref="T23" r:id="rId81" display="http://spaceweather.gmu.edu/seeds/mkmovie.php?cme=20110804.041205.w156.v0929.p093&amp;frame=6"/>
    <hyperlink ref="U23" r:id="rId82" display="http://helio.gmu.edu/seeds/dailymkmovie.php?cme=20110804&amp;cor2=a"/>
    <hyperlink ref="V23" r:id="rId83" display="http://cdaw.gsfc.nasa.gov/movie/make_javamovie.php?img1=sdo_a171&amp;img2=sdo_a193&amp;date=20110804"/>
    <hyperlink ref="S24" r:id="rId84" display="http://helio.gmu.edu/phess4/events2/2011090800/2011090800.html"/>
    <hyperlink ref="T24" r:id="rId85" display="http://spaceweather.gmu.edu/seeds/mkmovie.php?cme=20110906.220005.w126.v0281.p125&amp;frame=14"/>
    <hyperlink ref="U24" r:id="rId86" display="http://spaceweather.gmu.edu/seeds/dailymkmovie.php?cme=20110906&amp;cor2=ab"/>
    <hyperlink ref="V24" r:id="rId87" display="http://cdaw.gsfc.nasa.gov/movie/make_javamovie.php?img1=sdo_a171&amp;img2=sdo_a193&amp;date=20110906"/>
    <hyperlink ref="S25" r:id="rId88" display="http://helio.gmu.edu/phess4/events2/2011091600/2011091600.html"/>
    <hyperlink ref="T25" r:id="rId89" display="http://spaceweather.gmu.edu/seeds/mkmovie.php?cme=20110914.000005.w078.v0295.p358&amp;frame=14"/>
    <hyperlink ref="U25" r:id="rId90" display="http://spaceweather.gmu.edu/seeds/dailymkmovie.php?cme=20110914&amp;cor2=ab"/>
    <hyperlink ref="V25" r:id="rId91" display="http://cdaw.gsfc.nasa.gov/movie/make_javamovie.php?img1=sdo_a171&amp;img2=sdo_a193&amp;date=20110913"/>
    <hyperlink ref="S26" r:id="rId92" display="http://helio.gmu.edu/phess4/events2/2011100700/2011100700.html"/>
    <hyperlink ref="T26" r:id="rId93" display="http://spaceweather.gmu.edu/seeds/mkmovie.php?cme=20111003.003606.w093.v0241.p117&amp;frame=18"/>
    <hyperlink ref="U26" r:id="rId94" display="http://spaceweather.gmu.edu/seeds/dailymkmovie.php?cme=20111003&amp;cor2=ab"/>
    <hyperlink ref="V26" r:id="rId95" display="http://cdaw.gsfc.nasa.gov/movie/make_javamovie.php?img1=sdo_a171&amp;img2=sdo_a193&amp;date=20111002"/>
    <hyperlink ref="S27" r:id="rId96" display="http://helio.gmu.edu/phess4/events2/2011102100/2011102100.html"/>
    <hyperlink ref="T27" r:id="rId97" display="http://spaceweather.gmu.edu/seeds/mkmovie.php?cme=20111016.122405.w049.v0123.p126&amp;frame=26"/>
    <hyperlink ref="U27" r:id="rId98" display="http://spaceweather.gmu.edu/seeds/dailymkmovie.php?cme=20111016&amp;cor2=ab"/>
    <hyperlink ref="V27" r:id="rId99" display="http://cdaw.gsfc.nasa.gov/movie/make_javamovie.php?img1=sdo_a171&amp;img2=sdo_a193&amp;date=20111016"/>
    <hyperlink ref="S28" r:id="rId100" display="http://helio.gmu.edu/phess4/events2/2011102400/2011102400.html"/>
    <hyperlink ref="T28" r:id="rId101" display="http://spaceweather.gmu.edu/seeds/mkmovie.php?cme=20111022.103605.w125.v0629.p312&amp;frame=8"/>
    <hyperlink ref="U28" r:id="rId102" display="http://spaceweather.gmu.edu/seeds/dailymkmovie.php?cme=20111022&amp;cor2=a"/>
    <hyperlink ref="V28" r:id="rId103" display="http://cdaw.gsfc.nasa.gov/movie/make_javamovie.php?img1=sdo_a171&amp;img2=sdo_a193&amp;date=20111022"/>
    <hyperlink ref="S29" r:id="rId104" display="http://helio.gmu.edu/phess4/events2/2011110100/2011110100.html"/>
    <hyperlink ref="T29" r:id="rId105" display="http://spaceweather.gmu.edu/seeds/mkmovie.php?cme=20111027.101205.w072.v0181.p061&amp;frame=18"/>
    <hyperlink ref="U29" r:id="rId106" display="http://spaceweather.gmu.edu/seeds/dailymkmovie.php?cme=20111027&amp;cor2=a"/>
    <hyperlink ref="V29" r:id="rId107" display="http://cdaw.gsfc.nasa.gov/movie/make_javamovie.php?img1=sdo_a171&amp;img2=sdo_a193&amp;date=20111027"/>
    <hyperlink ref="S30" r:id="rId108" display="http://helio.gmu.edu/phess4/events2/2012012200/2012012200.html"/>
    <hyperlink ref="T30" r:id="rId109" display="http://spaceweather.gmu.edu/seeds/mkmovie.php?cme=20120119.151209.w168.v0629.p341&amp;frame=8"/>
    <hyperlink ref="U30" r:id="rId110" display="http://spaceweather.gmu.edu/seeds/dailymkmovie.php?cme=20120119&amp;cor2=ab"/>
    <hyperlink ref="V30" r:id="rId111" display="http://cdaw.gsfc.nasa.gov/movie/make_javamovie.php?img1=sdo_a171&amp;img2=sdo_a193&amp;date=20120119"/>
    <hyperlink ref="S31" r:id="rId112" display="http://helio.gmu.edu/phess4/events2/2012030700/2012030700.html"/>
    <hyperlink ref="T31" r:id="rId113" display="http://spaceweather.gmu.edu/seeds/mkmovie.php?cme=20120305.033605.w092.v0103.p391&amp;frame=7"/>
    <hyperlink ref="U31" r:id="rId114" display="http://spaceweather.gmu.edu/seeds/dailymkmovie.php?cme=20120305&amp;cor2=a"/>
    <hyperlink ref="V31" r:id="rId115" display="http://cdaw.gsfc.nasa.gov/movie/make_javamovie.php?img1=sdo_a171&amp;img2=sdo_a193&amp;date=20120305"/>
    <hyperlink ref="S32" r:id="rId116" display="http://helio.gmu.edu/phess4/events2/2012031400/2012031400.html"/>
    <hyperlink ref="T32" r:id="rId117" display="http://spaceweather.gmu.edu/seeds/mkmovie.php?cme=20120313.173605.w130.v0378.p292&amp;frame=7"/>
    <hyperlink ref="U32" r:id="rId118" display="http://spaceweather.gmu.edu/seeds/dailymkmovie.php?cme=20120313&amp;cor2=ab"/>
    <hyperlink ref="V32" r:id="rId119" display="http://cdaw.gsfc.nasa.gov/movie/make_javamovie.php?img1=sdo_a171&amp;img2=sdo_a193&amp;date=20120313"/>
    <hyperlink ref="S33" r:id="rId120" display="http://helio.gmu.edu/phess4/events2/2012032800/2012032800.html"/>
    <hyperlink ref="T33" r:id="rId121" display="http://spaceweather.gmu.edu/seeds/mkmovie.php?cme=20120326.231205.w131.v0769.p065&amp;frame=3"/>
    <hyperlink ref="U33" r:id="rId122" display="http://spaceweather.gmu.edu/seeds/dailymkmovie.php?cme=20120326&amp;cor2=ab"/>
    <hyperlink ref="V33" r:id="rId123" display="http://cdaw.gsfc.nasa.gov/movie/make_javamovie.php?img1=sdo_a171&amp;img2=sdo_a193&amp;date=20120326"/>
    <hyperlink ref="S34" r:id="rId124" display="http://helio.gmu.edu/phess4/events2/2012040300/2012040300.html"/>
    <hyperlink ref="T34" r:id="rId125" display="http://spaceweather.gmu.edu/seeds/mkmovie.php?cme=20120330.172405.w023.v0483.p077&amp;frame=2"/>
    <hyperlink ref="U34" r:id="rId126" display="http://helio.gmu.edu/seeds/dailymkmovie.php?cme=20120330&amp;cor2=ab"/>
    <hyperlink ref="V34" r:id="rId127" display="http://cdaw.gsfc.nasa.gov/movie/make_javamovie.php?img1=sdo_a171&amp;img2=sdo_a193&amp;date=20120330"/>
    <hyperlink ref="S35" r:id="rId128" display="http://helio.gmu.edu/phess4/events2/2012041900/2012041900.html"/>
    <hyperlink ref="T35" r:id="rId129" display="http://spaceweather.gmu.edu/seeds/mkmovie.php?cme=20120416.174807.w075.v0438.p091&amp;frame=14"/>
    <hyperlink ref="U35" r:id="rId130" display="http://helio.gmu.edu/seeds/dailymkmovie.php?cme=20120416&amp;cor2=ab"/>
    <hyperlink ref="V35" r:id="rId131" display="http://cdaw.gsfc.nasa.gov/movie/make_javamovie.php?img1=sdo_a171&amp;img2=sdo_a193&amp;date=20120416"/>
    <hyperlink ref="S36" r:id="rId132" display="http://helio.gmu.edu/phess4/events2/2012042200/2012042200.html"/>
    <hyperlink ref="T36" r:id="rId133" display="http://spaceweather.gmu.edu/seeds/mkmovie.php?cme=20120419.152405.w101.v0307.p116&amp;frame=17"/>
    <hyperlink ref="U36" r:id="rId134" display="http://helio.gmu.edu/seeds/dailymkmovie.php?cme=20120419&amp;cor2=ab"/>
    <hyperlink ref="V36" r:id="rId135" display="http://cdaw.gsfc.nasa.gov/movie/make_javamovie.php?img1=sdo_a171&amp;img2=sdo_a193&amp;date=20120419"/>
    <hyperlink ref="S37" r:id="rId136" display="http://helio.gmu.edu/phess4/events2/2012070700/2012070700.html"/>
    <hyperlink ref="T37" r:id="rId137" display="http://spaceweather.gmu.edu/seeds/dailymkmovie_ql.php?cme=20120705"/>
    <hyperlink ref="U37" r:id="rId138" display="http://spaceweather.gmu.edu/seeds/dailymkmovie.php?cme=20120705&amp;cor2=ab"/>
    <hyperlink ref="V37" r:id="rId139" display="http://cdaw.gsfc.nasa.gov/movie/make_javamovie.php?img1=sdo_a171&amp;img2=sdo_a193&amp;date=20120705"/>
    <hyperlink ref="S38" r:id="rId140" display="http://helio.gmu.edu/phess4/events2/2012071400/2012071400.html"/>
    <hyperlink ref="T38" r:id="rId141" display="http://spaceweather.gmu.edu/seeds/mkmovie.php?cme=20120712.163606.w161.v0187.p218&amp;frame=4"/>
    <hyperlink ref="U38" r:id="rId142" display="http://spaceweather.gmu.edu/seeds/dailymkmovie.php?cme=20120712&amp;cor2=ab"/>
    <hyperlink ref="V38" r:id="rId143" display="http://cdaw.gsfc.nasa.gov/movie/make_javamovie.php?img1=sdo_a171&amp;img2=sdo_a193&amp;date=20120712"/>
    <hyperlink ref="S39" r:id="rId144" display="http://helio.gmu.edu/phess4/events2/2012093000/2012093000.html"/>
    <hyperlink ref="T39" r:id="rId145" display="http://spaceweather.gmu.edu/seeds/mkmovie.php?cme=20120928.001205.w117.v0656.p300&amp;frame=3"/>
    <hyperlink ref="U39" r:id="rId146" display="http://spaceweather.gmu.edu/seeds/dailymkmovie.php?cme=20120928&amp;cor2=a"/>
    <hyperlink ref="V39" r:id="rId147" display="http://cdaw.gsfc.nasa.gov/movie/make_javamovie.php?img1=sdo_a171&amp;img2=sdo_a193&amp;date=20120927"/>
    <hyperlink ref="S40" r:id="rId148" display="http://helio.gmu.edu/phess4/events2/2012100700/2012100700.html"/>
    <hyperlink ref="T40" r:id="rId149" display="http://spaceweather.gmu.edu/seeds/mkmovie.php?cme=20121005.051205.w077.v0223.p289&amp;frame=12"/>
    <hyperlink ref="U40" r:id="rId150" display="http://spaceweather.gmu.edu/seeds/dailymkmovie.php?cme=20121005&amp;cor2=ab"/>
    <hyperlink ref="V40" r:id="rId151" display="http://cdaw.gsfc.nasa.gov/movie/make_javamovie.php?img1=sdo_a171&amp;img2=sdo_a193&amp;date=20121005"/>
    <hyperlink ref="S41" r:id="rId152" display="http://helio.gmu.edu/phess4/events2/2012103100/2012103100.html"/>
    <hyperlink ref="T41" r:id="rId153" display="http://spaceweather.gmu.edu/seeds/mkmovie.php?cme=20121027.173605.w359.v0267.p179&amp;frame=7"/>
    <hyperlink ref="U41" r:id="rId154" display="http://spaceweather.gmu.edu/seeds/dailymkmovie.php?cme=20121027&amp;cor2=ab"/>
    <hyperlink ref="V41" r:id="rId155" display="http://cdaw.gsfc.nasa.gov/movie/make_javamovie.php?img1=sdo_a171&amp;img2=sdo_a193&amp;date=20121027"/>
    <hyperlink ref="S42" r:id="rId156" display="http://helio.gmu.edu/phess4/events_new/events0701/2013021300/2013021300.html"/>
    <hyperlink ref="T42" r:id="rId157" display="http://spaceweather.gmu.edu/seeds/dailymkmovie_ql.php?cme=20130211"/>
    <hyperlink ref="U42" r:id="rId158" display="http://spaceweather.gmu.edu/seeds/dailymkmovie.php?cme=20130211&amp;cor2=ab"/>
    <hyperlink ref="V42" r:id="rId159" display="http://cdaw.gsfc.nasa.gov/movie/make_javamovie.php?img1=sdo_a171&amp;img2=sdo_a193&amp;date=20130211"/>
    <hyperlink ref="S43" r:id="rId160" display="http://helio.gmu.edu/phess4/events_new/events0701/2013021600/2013021600.html"/>
    <hyperlink ref="T43" r:id="rId161" display="http://spaceweather.gmu.edu/seeds/mkmovie_ql.php?cme=20130214.232406.w062.v0341.p270&amp;frame=6"/>
    <hyperlink ref="U43" r:id="rId162" display="http://spaceweather.gmu.edu/seeds/mkmovie_ql.php?cme=20130214.232406.w062.v0341.p270&amp;frame=6"/>
    <hyperlink ref="V43" r:id="rId163" display="http://cdaw.gsfc.nasa.gov/movie/make_javamovie.php?img1=sdo_a171&amp;img2=sdo_a193&amp;date=20130214"/>
    <hyperlink ref="S44" r:id="rId164" display="http://helio.gmu.edu/public/phess4/events0318/2013031600/2013031600.html"/>
    <hyperlink ref="T44" r:id="rId165" display="http://spaceweather.gmu.edu/seeds/mkmovie.php?cme=20130315.071205.w135.v0673.p409&amp;frame=8"/>
    <hyperlink ref="U44" r:id="rId166" display="http://spaceweather.gmu.edu/seeds/dailymkmovie.php?cme=20130315&amp;cor2=ab"/>
    <hyperlink ref="V44" r:id="rId167" display="http://cdaw.gsfc.nasa.gov/movie/make_javamovie.php?img1=sdo_a171&amp;img2=sdo_a193&amp;date=20130315"/>
    <hyperlink ref="S45" r:id="rId168" display="http://helio.gmu.edu/public/phess4/events0318/2013041300/2013041300.html"/>
    <hyperlink ref="T45" r:id="rId169" display="http://spaceweather.gmu.edu/seeds/mkmovie.php?cme=20130411.074805.w180.v0596.p445&amp;frame=7"/>
    <hyperlink ref="U45" r:id="rId170" display="http://spaceweather.gmu.edu/seeds/dailymkmovie.php?cme=20130411&amp;cor2=ab"/>
    <hyperlink ref="V45" r:id="rId171" display="http://cdaw.gsfc.nasa.gov/movie/make_javamovie.php?img1=sdo_a171&amp;img2=sdo_a193&amp;date=20130411"/>
    <hyperlink ref="S46" r:id="rId172" display="http://helio.gmu.edu/public/phess4/events0318/2013060600/2013060600.html"/>
    <hyperlink ref="T46" r:id="rId173" display="http://spaceweather.gmu.edu/seeds/mkmovie.php?cme=20130605.091208.w127.v0346.p212&amp;frame=16"/>
    <hyperlink ref="U46" r:id="rId174" display="http://spaceweather.gmu.edu/seeds/mkmovie.php?cme=20130605.092400.w193.v0514.p145&amp;frame=7&amp;cor2=a"/>
    <hyperlink ref="V46" r:id="rId175" display="http://cdaw.gsfc.nasa.gov/movie/make_javamovie.php?img1=sdo_a193&amp;img2=sdo_a171&amp;date=20130605"/>
    <hyperlink ref="S47" r:id="rId176" display="http://helio.gmu.edu/public/phess4/events0318/2013062700/2013062700.html"/>
    <hyperlink ref="T47" r:id="rId177" display="http://spaceweather.gmu.edu/seeds/mkmovie.php?cme=20130623.223605.w063.v0192.p123&amp;frame=4"/>
    <hyperlink ref="U47" r:id="rId178" display="http://spaceweather.gmu.edu/seeds/dailymkmovie.php?cme=20130623&amp;cor2=ab"/>
    <hyperlink ref="V47" r:id="rId179" display="http://cdaw.gsfc.nasa.gov/movie/make_javamovie.php?img1=sdo_a171&amp;img2=sdo_a193&amp;date=20130623"/>
    <hyperlink ref="S48" r:id="rId180" display="http://helio.gmu.edu/public/phess4/events0318/2013070500/2013070500.html"/>
    <hyperlink ref="T48" r:id="rId181" display="http://spaceweather.gmu.edu/seeds/mkmovie.php?cme=20130703.071206.w104.v0429.p104&amp;frame=12"/>
    <hyperlink ref="U48" r:id="rId182" display="http://spaceweather.gmu.edu/seeds/dailymkmovie.php?cme=20130703&amp;cor2=ab"/>
    <hyperlink ref="V48" r:id="rId183" display="http://cdaw.gsfc.nasa.gov/movie/make_javamovie.php?img1=sdo_a193&amp;img2=sdo_a171&amp;date=20130703"/>
    <hyperlink ref="S49" r:id="rId184" display="http://helio.gmu.edu/public/phess4/events0318/2013070900/2013070900.html"/>
    <hyperlink ref="T49" r:id="rId185" display="http://spaceweather.gmu.edu/seeds/dailymkmovie.php?cme=20130706"/>
    <hyperlink ref="U49" r:id="rId186" display="http://spaceweather.gmu.edu/seeds/dailymkmovie.php?cme=20130706&amp;cor2=ab"/>
    <hyperlink ref="V49" r:id="rId187" display="http://cdaw.gsfc.nasa.gov/movie/make_javamovie.php?img1=sdo_a193&amp;img2=sdo_a171&amp;date=20130706"/>
    <hyperlink ref="S50" r:id="rId188" display="http://helio.gmu.edu/public/phess4/events0318/2013071200/2013071200.html"/>
    <hyperlink ref="T50" r:id="rId189" display="http://spaceweather.gmu.edu/seeds/dailymkmovie.php?cme=20130709"/>
    <hyperlink ref="U50" r:id="rId190" display="http://spaceweather.gmu.edu/seeds/dailymkmovie.php?cme=20130709&amp;cor2=ab"/>
    <hyperlink ref="V50" r:id="rId191" display="http://cdaw.gsfc.nasa.gov/movie/make_javamovie.php?img1=sdo_a193&amp;img2=sdo_a171&amp;date=20130709"/>
    <hyperlink ref="S51" r:id="rId192" display="http://helio.gmu.edu/public/phess4/events0318/2013100100/2013100100.html"/>
    <hyperlink ref="T51" r:id="rId193" display="http://spaceweather.gmu.edu/seeds/mkmovie.php?cme=20130929.221205.w158.v0441.p310&amp;frame=9"/>
    <hyperlink ref="U51" r:id="rId194" display="http://spaceweather.gmu.edu/seeds/dailymkmovie.php?cme=20130929&amp;cor2=ab"/>
    <hyperlink ref="V51" r:id="rId195" display="http://cdaw.gsfc.nasa.gov/movie/make_javamovie.php?img1=sdo_a193&amp;img2=sdo_a171&amp;date=20130929"/>
    <hyperlink ref="S52" r:id="rId196" display="http://helio.gmu.edu/public/phess4/events082714/2013102900/2013102900.html"/>
    <hyperlink ref="T52" r:id="rId197" display="http://spaceweather.gmu.edu/seeds/mkmovie.php?cme=20131025.153605.w111.v0934.p090&amp;frame=5"/>
    <hyperlink ref="U52" r:id="rId198" display="http://spaceweather.gmu.edu/seeds/dailymkmovie.php?cme=20131025&amp;cor2=ab"/>
    <hyperlink ref="V52" r:id="rId199" display="http://cdaw.gsfc.nasa.gov/movie/make_javamovie.php?img1=sdo_a193&amp;img2=sdo_a171&amp;date=20131025"/>
    <hyperlink ref="S53" r:id="rId200" display="http://helio.gmu.edu/public/phess4/events082714/2013110600/2013110600.html"/>
    <hyperlink ref="T53" r:id="rId201" display="http://spaceweather.gmu.edu/seeds/mkmovie.php?cme=20131102.044805.w097.v0603.p286&amp;frame=8"/>
    <hyperlink ref="U53" r:id="rId202" display="http://spaceweather.gmu.edu/seeds/dailymkmovie.php?cme=20131102&amp;cor2=ab"/>
    <hyperlink ref="V53" r:id="rId203" display="http://cdaw.gsfc.nasa.gov/movie/make_javamovie.php?img1=sdo_a193&amp;img2=sdo_a171&amp;date=20131102"/>
    <hyperlink ref="S54" r:id="rId204" display="http://helio.gmu.edu/public/phess4/events082714/2013112200/2013112200.html"/>
    <hyperlink ref="T54" r:id="rId205" display="http://spaceweather.gmu.edu/seeds/mkmovie.php?cme=20131119.203607.w097.v0184.p242&amp;frame=17"/>
    <hyperlink ref="U54" r:id="rId206" display="http://spaceweather.gmu.edu/seeds/dailymkmovie.php?cme=20131119&amp;cor2=ab"/>
    <hyperlink ref="V54" r:id="rId207" display="http://cdaw.gsfc.nasa.gov/movie/make_javamovie.php?img1=sdo_a193&amp;img2=sdo_a171&amp;date=20131119"/>
    <hyperlink ref="S55" r:id="rId208" display="http://helio.gmu.edu/public/phess4/events082714/2013122500/2013122500.html"/>
    <hyperlink ref="T55" r:id="rId209" display="http://spaceweather.gmu.edu/seeds/mkmovie.php?cme=20131219.093605.w052.v0200.p111&amp;frame=8"/>
    <hyperlink ref="U55" r:id="rId210" display="http://spaceweather.gmu.edu/seeds/dailymkmovie.php?cme=20131219&amp;cor2=ab"/>
    <hyperlink ref="V55" r:id="rId211" display="http://cdaw.gsfc.nasa.gov/movie/make_javamovie.php?img1=sdo_a193&amp;img2=sdo_a171&amp;date=20131219"/>
    <hyperlink ref="S56" r:id="rId212" display="http://helio.gmu.edu/public/phess4/events082714/2014020700/2014020700.html"/>
    <hyperlink ref="T56" r:id="rId213" display="http://spaceweather.gmu.edu/seeds/mkmovie.php?cme=20140204.174806.w070.v0405.p209&amp;frame=4"/>
    <hyperlink ref="U56" r:id="rId214" display="http://spaceweather.gmu.edu/seeds/dailymkmovie.php?cme=20140204&amp;cor2=ab"/>
    <hyperlink ref="V56" r:id="rId215" display="http://cdaw.gsfc.nasa.gov/movie/make_javamovie.php?img1=sdo_a193&amp;img2=sdo_a171&amp;date=20140204"/>
    <hyperlink ref="S57" r:id="rId216" display="http://helio.gmu.edu/public/phess4/events082714/2014021400/2014021400.html"/>
    <hyperlink ref="T57" r:id="rId217" display="http://spaceweather.gmu.edu/seeds/mkmovie.php?cme=20140212.063606.w091.v0333.p366&amp;frame=12"/>
    <hyperlink ref="U57" r:id="rId218" display="http://spaceweather.gmu.edu/seeds/dailymkmovie.php?cme=20140212&amp;cor2=ab"/>
    <hyperlink ref="V57" r:id="rId219" display="http://cdaw.gsfc.nasa.gov/movie/make_javamovie.php?img1=sdo_a193&amp;img2=sdo_a171&amp;date=20140212"/>
    <hyperlink ref="S58" r:id="rId220" display="http://helio.gmu.edu/public/phess4/events082714/2014022700/2014022700.html"/>
    <hyperlink ref="T58" r:id="rId221" display="http://spaceweather.gmu.edu/seeds/mkmovie.php?cme=20140225.012550.w183.v0565.p091&amp;frame=5"/>
    <hyperlink ref="U58" r:id="rId222" display="http://spaceweather.gmu.edu/seeds/dailymkmovie.php?cme=20140225&amp;cor2=ab"/>
    <hyperlink ref="V58" r:id="rId223" display="http://cdaw.gsfc.nasa.gov/movie/make_javamovie.php?img1=sdo_a193&amp;img2=sdo_a171&amp;date=20140225"/>
    <hyperlink ref="S59" r:id="rId224" display="http://helio.gmu.edu/public/phess4/events082714/2014032500/2014032500.html"/>
    <hyperlink ref="T59" r:id="rId225" display="http://spaceweather.gmu.edu/seeds/mkmovie.php?cme=20140323.034805.w119.v0819.p076&amp;frame=8"/>
    <hyperlink ref="U59" r:id="rId226" display="http://spaceweather.gmu.edu/seeds/dailymkmovie.php?cme=20140323&amp;cor2=ab"/>
    <hyperlink ref="V59" r:id="rId227" display="http://cdaw.gsfc.nasa.gov/movie/make_javamovie.php?img1=sdo_a193&amp;img2=sdo_a171&amp;date=20140323"/>
    <hyperlink ref="S60" r:id="rId228" display="http://helio.gmu.edu/public/phess4/events051518/2014040500/2014040500.html"/>
    <hyperlink ref="T60" r:id="rId229" display="http://spaceweather.gmu.edu/seeds/mkmovie.php?cme=20140402.140005.w176.v0637.p420&amp;frame=6"/>
    <hyperlink ref="U60" r:id="rId230" display="http://spaceweather.gmu.edu/seeds/mkmovie.php?cme=20140402.142400.w228.v1424.p315&amp;frame=3&amp;cor2=a"/>
    <hyperlink ref="V60" r:id="rId231" display="http://cdaw.gsfc.nasa.gov/movie/make_javamovie.php?img1=sdo_a193&amp;img2=sdo_a171&amp;date=20140402"/>
    <hyperlink ref="S61" r:id="rId232" display="http://helio.gmu.edu/public/phess4/events051518/2014041000/2014041000.html"/>
    <hyperlink ref="T61" r:id="rId233" display="http://spaceweather.gmu.edu/seeds/mkmovie.php?cme=20140408.233605.w049.v0525.p136&amp;frame=7"/>
    <hyperlink ref="U61" r:id="rId234" display="http://spaceweather.gmu.edu/seeds/dailymkmovie.php?cme=20140409&amp;cor2=ab"/>
    <hyperlink ref="V61" r:id="rId235" display="http://cdaw.gsfc.nasa.gov/movie/make_javamovie.php?img1=sdo_a193&amp;img2=sdo_a171&amp;date=20140408"/>
    <hyperlink ref="S62" r:id="rId236" display="http://helio.gmu.edu/public/phess4/events051518/2014042000/2014042000.html"/>
    <hyperlink ref="T62" r:id="rId237" display="http://spaceweather.gmu.edu/seeds/mkmovie.php?cme=20140418.111205.w144.v0171.p196&amp;frame=16"/>
    <hyperlink ref="U62" r:id="rId238" display="http://spaceweather.gmu.edu/seeds/dailymkmovie.php?cme=20140418&amp;cor2=ab"/>
    <hyperlink ref="V62" r:id="rId239" display="http://cdaw.gsfc.nasa.gov/movie/make_javamovie.php?img1=sdo_a193&amp;img2=sdo_a171&amp;date=20140418"/>
    <hyperlink ref="S63" r:id="rId240" display="http://helio.gmu.edu/public/phess4/events051518/2014042900/2014042900.html"/>
    <hyperlink ref="T63" r:id="rId241" display="http://spaceweather.gmu.edu/seeds/mkmovie.php?cme=20140425.013623.w116.v0460.p249&amp;frame=3"/>
    <hyperlink ref="U63" r:id="rId242" display="http://spaceweather.gmu.edu/seeds/dailymkmovie.php?cme=20140425&amp;cor2=ab"/>
    <hyperlink ref="V63" r:id="rId243" display="http://cdaw.gsfc.nasa.gov/movie/make_javamovie.php?img1=sdo_a193&amp;img2=sdo_a171&amp;date=20140425"/>
    <hyperlink ref="S64" r:id="rId244" display="http://helio.gmu.edu/public/phess4/events051518/2014060700/2014060700.html"/>
    <hyperlink ref="T64" r:id="rId245" display="http://spaceweather.gmu.edu/seeds/mkmovie.php?cme=20140604.110005.w094.v0054.p151&amp;frame=39"/>
    <hyperlink ref="U64" r:id="rId246" display="http://spaceweather.gmu.edu/seeds/dailymkmovie.php?cme=20140604&amp;cor2=ab"/>
    <hyperlink ref="V64" r:id="rId247" display="http://cdaw.gsfc.nasa.gov/movie/make_javamovie.php?img1=sdo_a193&amp;img2=sdo_a171&amp;date=20140604"/>
    <hyperlink ref="S65" r:id="rId248" display="http://helio.gmu.edu/public/phess4/events051518/2014081900/2014081900.html"/>
    <hyperlink ref="T65" r:id="rId249" display="http://spaceweather.gmu.edu/seeds/mkmovie.php?cme=20140815.181205.w026.v0215.p313&amp;frame=3"/>
    <hyperlink ref="U65" r:id="rId250" display="http://spaceweather.gmu.edu/seeds/dailymkmovie.php?cme=20140815&amp;cor2=ab"/>
    <hyperlink ref="V65" r:id="rId251" display="http://cdaw.gsfc.nasa.gov/movie/make_javamovie.php?img1=sdo_a193&amp;img2=sdo_a171&amp;date=20140815"/>
    <hyperlink ref="S66" r:id="rId252" display="http://helio.gmu.edu/public/phess4/events051518/2014091100/2014091100.html"/>
    <hyperlink ref="T66" r:id="rId253" display="http://spaceweather.gmu.edu/seeds/mkmovie.php?cme=20140909.002725.w143.v0757.p414&amp;frame=8"/>
    <hyperlink ref="U66" r:id="rId254" display="http://spaceweather.gmu.edu/seeds/mkmovie.php?cme=20140909.012427.w133.v0738.p300&amp;frame=3&amp;cor2=b"/>
    <hyperlink ref="V66" r:id="rId255" display="http://cdaw.gsfc.nasa.gov/movie/make_javamovie.php?img1=sdo_a193&amp;img2=sdo_a171&amp;date=20140909"/>
    <hyperlink ref="S67" r:id="rId256" display="http://helio.gmu.edu/public/phess4/events051518/2014110900/2014110900.html"/>
    <hyperlink ref="T67" r:id="rId257" display="http://spaceweather.gmu.edu/seeds/mkmovie.php?cme=20141107.180834.w159.v0505.p412&amp;frame=6"/>
    <hyperlink ref="V67" r:id="rId258" display="http://cdaw.gsfc.nasa.gov/movie/make_javamovie.php?img1=sdo_a193&amp;img2=sdo_a171&amp;date=20141107"/>
    <hyperlink ref="S68" r:id="rId259" display="http://helio.gmu.edu/public/phess4/events051518/2014122100/2014122100.html"/>
    <hyperlink ref="T68" r:id="rId260" display="http://spaceweather.gmu.edu/seeds/mkmovie.php?cme=20141217.044805.w112.v0272.p191&amp;frame=12"/>
    <hyperlink ref="V68" r:id="rId261" display="http://cdaw.gsfc.nasa.gov/movie/make_javamovie.php?img1=sdo_a193&amp;img2=sdo_a171&amp;date=20141217"/>
    <hyperlink ref="T69" r:id="rId262" display="http://spaceweather.gmu.edu/seeds/mkmovie.php?cme=20150315.014805.w152.v0510.p294&amp;frame=8"/>
    <hyperlink ref="V69" r:id="rId263" display="http://cdaw.gsfc.nasa.gov/movie/make_javamovie.php?img1=sdo_a193&amp;img2=sdo_a171&amp;date=20150315"/>
  </hyperlink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64"/>
  <sheetViews>
    <sheetView windowProtection="false" showFormulas="false" showGridLines="true" showRowColHeaders="true" showZeros="true" rightToLeft="false" tabSelected="false" showOutlineSymbols="true" defaultGridColor="true" view="normal" topLeftCell="A25" colorId="64" zoomScale="96" zoomScaleNormal="96" zoomScalePageLayoutView="100" workbookViewId="0">
      <selection pane="topLeft" activeCell="A33" activeCellId="0" sqref="A33"/>
    </sheetView>
  </sheetViews>
  <sheetFormatPr defaultRowHeight="12.8"/>
  <cols>
    <col collapsed="false" hidden="false" max="1" min="1" style="0" width="17.9183673469388"/>
    <col collapsed="false" hidden="false" max="2" min="2" style="0" width="17.2244897959184"/>
    <col collapsed="false" hidden="false" max="3" min="3" style="0" width="16.530612244898"/>
    <col collapsed="false" hidden="false" max="4" min="4" style="0" width="13.8877551020408"/>
    <col collapsed="false" hidden="false" max="5" min="5" style="0" width="7.21938775510204"/>
    <col collapsed="false" hidden="false" max="6" min="6" style="0" width="15.4183673469388"/>
    <col collapsed="false" hidden="false" max="7" min="7" style="0" width="16.9438775510204"/>
    <col collapsed="false" hidden="false" max="8" min="8" style="0" width="19.1683673469388"/>
    <col collapsed="false" hidden="false" max="9" min="9" style="0" width="10.1428571428571"/>
    <col collapsed="false" hidden="false" max="11" min="10" style="0" width="11.5204081632653"/>
    <col collapsed="false" hidden="false" max="12" min="12" style="0" width="16.1071428571429"/>
    <col collapsed="false" hidden="false" max="13" min="13" style="0" width="15.9744897959184"/>
    <col collapsed="false" hidden="false" max="1025" min="14" style="0" width="11.5204081632653"/>
  </cols>
  <sheetData>
    <row r="1" customFormat="false" ht="12.1" hidden="false" customHeight="false" outlineLevel="0" collapsed="false">
      <c r="A1" s="0" t="s">
        <v>605</v>
      </c>
      <c r="B1" s="0" t="s">
        <v>606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11</v>
      </c>
      <c r="J1" s="0" t="s">
        <v>12</v>
      </c>
      <c r="K1" s="0" t="s">
        <v>14</v>
      </c>
      <c r="L1" s="0" t="s">
        <v>15</v>
      </c>
      <c r="M1" s="0" t="s">
        <v>607</v>
      </c>
      <c r="N1" s="0" t="s">
        <v>17</v>
      </c>
    </row>
    <row r="3" customFormat="false" ht="12.1" hidden="false" customHeight="false" outlineLevel="0" collapsed="false">
      <c r="A3" s="3" t="n">
        <v>39405.7083333333</v>
      </c>
      <c r="B3" s="3" t="n">
        <v>39406.4583333333</v>
      </c>
      <c r="C3" s="3" t="n">
        <v>39402.3680555556</v>
      </c>
      <c r="D3" s="0" t="s">
        <v>22</v>
      </c>
      <c r="E3" s="0" t="n">
        <v>10974</v>
      </c>
      <c r="F3" s="0" t="s">
        <v>608</v>
      </c>
      <c r="G3" s="0" t="s">
        <v>609</v>
      </c>
      <c r="H3" s="3" t="n">
        <v>39403.1881944444</v>
      </c>
      <c r="I3" s="4" t="n">
        <f aca="false">148993500/((A3-C3)*(24*3600))</f>
        <v>516.262993762494</v>
      </c>
      <c r="J3" s="0" t="s">
        <v>610</v>
      </c>
      <c r="K3" s="0" t="n">
        <v>-63</v>
      </c>
      <c r="L3" s="3" t="n">
        <v>39406.875</v>
      </c>
      <c r="M3" s="3" t="n">
        <v>39406</v>
      </c>
      <c r="N3" s="0" t="n">
        <v>2</v>
      </c>
    </row>
    <row r="4" customFormat="false" ht="12.1" hidden="false" customHeight="false" outlineLevel="0" collapsed="false">
      <c r="A4" s="3" t="n">
        <v>39799.0833333333</v>
      </c>
      <c r="B4" s="3" t="n">
        <v>39800.625</v>
      </c>
      <c r="C4" s="3" t="n">
        <v>39794.3791666667</v>
      </c>
      <c r="D4" s="0" t="s">
        <v>32</v>
      </c>
      <c r="G4" s="0" t="s">
        <v>609</v>
      </c>
      <c r="H4" s="3" t="n">
        <v>39794.4583333333</v>
      </c>
      <c r="I4" s="4" t="n">
        <f aca="false">148993500/((A4-C4)*(24*3600))</f>
        <v>366.581783288782</v>
      </c>
      <c r="J4" s="0" t="s">
        <v>611</v>
      </c>
      <c r="K4" s="0" t="s">
        <v>23</v>
      </c>
      <c r="L4" s="3" t="s">
        <v>23</v>
      </c>
      <c r="M4" s="3" t="n">
        <v>39799.0833333333</v>
      </c>
      <c r="N4" s="0" t="n">
        <v>2</v>
      </c>
    </row>
    <row r="5" customFormat="false" ht="12.1" hidden="false" customHeight="false" outlineLevel="0" collapsed="false">
      <c r="A5" s="3" t="n">
        <v>39839.2083333333</v>
      </c>
      <c r="B5" s="3" t="n">
        <v>39839.625</v>
      </c>
      <c r="C5" s="3" t="n">
        <v>39834.8805555556</v>
      </c>
      <c r="D5" s="0" t="s">
        <v>41</v>
      </c>
      <c r="E5" s="0" t="s">
        <v>23</v>
      </c>
      <c r="F5" s="0" t="s">
        <v>23</v>
      </c>
      <c r="G5" s="0" t="s">
        <v>23</v>
      </c>
      <c r="H5" s="0" t="s">
        <v>23</v>
      </c>
      <c r="I5" s="4" t="n">
        <f aca="false">148993500/((A5-C5)*(24*3600))</f>
        <v>398.463575096381</v>
      </c>
      <c r="J5" s="0" t="s">
        <v>44</v>
      </c>
      <c r="K5" s="0" t="s">
        <v>23</v>
      </c>
      <c r="L5" s="3" t="s">
        <v>23</v>
      </c>
      <c r="M5" s="3" t="n">
        <v>39839.2083333333</v>
      </c>
      <c r="N5" s="0" t="n">
        <v>3</v>
      </c>
    </row>
    <row r="6" customFormat="false" ht="12.1" hidden="false" customHeight="false" outlineLevel="0" collapsed="false">
      <c r="A6" s="3" t="n">
        <v>39847.7916666667</v>
      </c>
      <c r="B6" s="3" t="n">
        <v>39848.6666666667</v>
      </c>
      <c r="D6" s="0" t="s">
        <v>49</v>
      </c>
      <c r="E6" s="0" t="s">
        <v>23</v>
      </c>
      <c r="F6" s="0" t="s">
        <v>23</v>
      </c>
      <c r="G6" s="0" t="s">
        <v>23</v>
      </c>
      <c r="H6" s="0" t="s">
        <v>23</v>
      </c>
      <c r="I6" s="4" t="n">
        <f aca="false">148993500/((A6-C6)*(24*3600))</f>
        <v>0.0432762201725245</v>
      </c>
      <c r="J6" s="0" t="s">
        <v>54</v>
      </c>
      <c r="K6" s="0" t="n">
        <v>-48</v>
      </c>
      <c r="L6" s="3" t="n">
        <v>39848.75</v>
      </c>
      <c r="M6" s="3" t="n">
        <v>39847.9166666667</v>
      </c>
      <c r="N6" s="0" t="n">
        <v>3</v>
      </c>
    </row>
    <row r="7" customFormat="false" ht="12.1" hidden="false" customHeight="false" outlineLevel="0" collapsed="false">
      <c r="A7" s="3" t="n">
        <v>40086.25</v>
      </c>
      <c r="B7" s="3" t="n">
        <v>40086.75</v>
      </c>
      <c r="C7" s="3" t="n">
        <v>40081.3375</v>
      </c>
      <c r="D7" s="0" t="s">
        <v>59</v>
      </c>
      <c r="G7" s="0" t="s">
        <v>612</v>
      </c>
      <c r="H7" s="3" t="n">
        <v>40083.0416666667</v>
      </c>
      <c r="I7" s="4" t="n">
        <f aca="false">148993500/((A7-C7)*(24*3600))</f>
        <v>351.035482047036</v>
      </c>
      <c r="J7" s="0" t="s">
        <v>613</v>
      </c>
      <c r="K7" s="0" t="s">
        <v>23</v>
      </c>
      <c r="L7" s="3" t="s">
        <v>23</v>
      </c>
      <c r="M7" s="3" t="n">
        <v>40086.25</v>
      </c>
      <c r="N7" s="0" t="n">
        <v>3</v>
      </c>
    </row>
    <row r="8" customFormat="false" ht="12.1" hidden="false" customHeight="false" outlineLevel="0" collapsed="false">
      <c r="A8" s="3" t="n">
        <v>40115.2916666667</v>
      </c>
      <c r="B8" s="3" t="n">
        <v>40115.9166666667</v>
      </c>
      <c r="C8" s="3" t="n">
        <v>40109.6625</v>
      </c>
      <c r="D8" s="0" t="s">
        <v>32</v>
      </c>
      <c r="E8" s="0" t="n">
        <v>11029</v>
      </c>
      <c r="F8" s="0" t="s">
        <v>614</v>
      </c>
      <c r="G8" s="0" t="s">
        <v>176</v>
      </c>
      <c r="H8" s="3" t="n">
        <v>40113.3333333333</v>
      </c>
      <c r="I8" s="4" t="n">
        <f aca="false">148993500/((A8-C8)*(24*3600))</f>
        <v>306.344066123912</v>
      </c>
      <c r="J8" s="0" t="s">
        <v>615</v>
      </c>
      <c r="K8" s="0" t="s">
        <v>23</v>
      </c>
      <c r="L8" s="3" t="s">
        <v>23</v>
      </c>
      <c r="M8" s="3" t="n">
        <v>40115.2916666667</v>
      </c>
      <c r="N8" s="0" t="n">
        <v>1</v>
      </c>
    </row>
    <row r="9" customFormat="false" ht="12.1" hidden="false" customHeight="false" outlineLevel="0" collapsed="false">
      <c r="A9" s="3" t="n">
        <v>40131</v>
      </c>
      <c r="B9" s="3" t="n">
        <v>40131.9583333333</v>
      </c>
      <c r="C9" s="3" t="n">
        <v>40126.8104166667</v>
      </c>
      <c r="D9" s="0" t="s">
        <v>72</v>
      </c>
      <c r="G9" s="0" t="s">
        <v>616</v>
      </c>
      <c r="H9" s="3" t="n">
        <v>40126</v>
      </c>
      <c r="I9" s="4" t="n">
        <f aca="false">148993500/((A9-C9)*(24*3600))</f>
        <v>411.606994861642</v>
      </c>
      <c r="J9" s="0" t="s">
        <v>617</v>
      </c>
      <c r="K9" s="0" t="s">
        <v>23</v>
      </c>
      <c r="L9" s="3" t="s">
        <v>23</v>
      </c>
      <c r="M9" s="3" t="n">
        <v>40131.125</v>
      </c>
      <c r="N9" s="0" t="n">
        <v>2</v>
      </c>
    </row>
    <row r="10" customFormat="false" ht="12.1" hidden="false" customHeight="false" outlineLevel="0" collapsed="false">
      <c r="A10" s="3" t="n">
        <v>40179.9166666667</v>
      </c>
      <c r="B10" s="3" t="n">
        <v>40181.4166666667</v>
      </c>
      <c r="C10" s="3" t="n">
        <v>40174.8958333333</v>
      </c>
      <c r="D10" s="0" t="s">
        <v>32</v>
      </c>
      <c r="E10" s="0" t="n">
        <v>11039</v>
      </c>
      <c r="F10" s="0" t="s">
        <v>80</v>
      </c>
      <c r="G10" s="0" t="s">
        <v>81</v>
      </c>
      <c r="H10" s="3" t="n">
        <v>40174.4854166667</v>
      </c>
      <c r="I10" s="4" t="n">
        <f aca="false">148993500/((A10-C10)*(24*3600))</f>
        <v>343.461272476127</v>
      </c>
      <c r="J10" s="0" t="s">
        <v>85</v>
      </c>
      <c r="K10" s="0" t="s">
        <v>23</v>
      </c>
      <c r="L10" s="3" t="s">
        <v>23</v>
      </c>
      <c r="M10" s="3" t="n">
        <v>40179.4166666667</v>
      </c>
      <c r="N10" s="0" t="n">
        <v>1</v>
      </c>
    </row>
    <row r="11" customFormat="false" ht="12.1" hidden="false" customHeight="false" outlineLevel="0" collapsed="false">
      <c r="A11" s="3" t="n">
        <v>40228.625</v>
      </c>
      <c r="B11" s="3" t="n">
        <v>40231</v>
      </c>
      <c r="C11" s="3" t="n">
        <v>40222.8291666667</v>
      </c>
      <c r="D11" s="0" t="s">
        <v>90</v>
      </c>
      <c r="E11" s="0" t="n">
        <v>11048</v>
      </c>
      <c r="F11" s="0" t="s">
        <v>618</v>
      </c>
      <c r="G11" s="0" t="s">
        <v>429</v>
      </c>
      <c r="H11" s="3" t="n">
        <v>40224.0833333333</v>
      </c>
      <c r="I11" s="4" t="n">
        <f aca="false">148993500/((A11-C11)*(24*3600))</f>
        <v>297.534747184081</v>
      </c>
      <c r="J11" s="0" t="s">
        <v>619</v>
      </c>
      <c r="K11" s="0" t="s">
        <v>23</v>
      </c>
      <c r="L11" s="3" t="s">
        <v>23</v>
      </c>
      <c r="M11" s="3" t="n">
        <v>40228.625</v>
      </c>
      <c r="N11" s="0" t="n">
        <v>3</v>
      </c>
    </row>
    <row r="12" customFormat="false" ht="12.1" hidden="false" customHeight="false" outlineLevel="0" collapsed="false">
      <c r="A12" s="3" t="n">
        <v>40247.0833333333</v>
      </c>
      <c r="B12" s="3" t="n">
        <v>40247.4166666667</v>
      </c>
      <c r="C12" s="3" t="n">
        <v>40243.3270833333</v>
      </c>
      <c r="D12" s="0" t="s">
        <v>100</v>
      </c>
      <c r="E12" s="0" t="n">
        <v>11053</v>
      </c>
      <c r="F12" s="0" t="s">
        <v>620</v>
      </c>
      <c r="G12" s="0" t="s">
        <v>121</v>
      </c>
      <c r="H12" s="3" t="n">
        <v>40243.3340277778</v>
      </c>
      <c r="I12" s="4" t="n">
        <f aca="false">148993500/((A12-C12)*(24*3600))</f>
        <v>459.091329265327</v>
      </c>
      <c r="J12" s="0" t="s">
        <v>105</v>
      </c>
      <c r="K12" s="0" t="s">
        <v>23</v>
      </c>
      <c r="L12" s="3" t="s">
        <v>23</v>
      </c>
      <c r="M12" s="3" t="n">
        <v>40247.0833333333</v>
      </c>
      <c r="N12" s="0" t="n">
        <v>3</v>
      </c>
    </row>
    <row r="13" customFormat="false" ht="12.1" hidden="false" customHeight="false" outlineLevel="0" collapsed="false">
      <c r="A13" s="3" t="n">
        <v>40273.3333333333</v>
      </c>
      <c r="B13" s="3" t="n">
        <v>40274.625</v>
      </c>
      <c r="C13" s="3" t="n">
        <v>40271.4395833333</v>
      </c>
      <c r="D13" s="0" t="s">
        <v>22</v>
      </c>
      <c r="E13" s="0" t="n">
        <v>11059</v>
      </c>
      <c r="F13" s="0" t="s">
        <v>110</v>
      </c>
      <c r="G13" s="0" t="s">
        <v>111</v>
      </c>
      <c r="H13" s="3" t="n">
        <v>41004.4125</v>
      </c>
      <c r="I13" s="4" t="n">
        <f aca="false">148993500/((A13-C13)*(24*3600))</f>
        <v>910.606894021336</v>
      </c>
      <c r="J13" s="0" t="s">
        <v>115</v>
      </c>
      <c r="K13" s="0" t="n">
        <v>-77</v>
      </c>
      <c r="L13" s="3" t="n">
        <v>40274.625</v>
      </c>
      <c r="M13" s="3" t="n">
        <v>40273.4791666667</v>
      </c>
      <c r="N13" s="0" t="n">
        <v>1</v>
      </c>
    </row>
    <row r="14" customFormat="false" ht="12.1" hidden="false" customHeight="false" outlineLevel="0" collapsed="false">
      <c r="A14" s="3" t="n">
        <v>40279.5</v>
      </c>
      <c r="B14" s="3" t="n">
        <v>40280.625</v>
      </c>
      <c r="C14" s="3" t="n">
        <v>40276.0791666667</v>
      </c>
      <c r="D14" s="0" t="s">
        <v>22</v>
      </c>
      <c r="E14" s="0" t="n">
        <v>11060</v>
      </c>
      <c r="F14" s="0" t="s">
        <v>120</v>
      </c>
      <c r="G14" s="0" t="s">
        <v>121</v>
      </c>
      <c r="H14" s="3" t="n">
        <v>40276.125</v>
      </c>
      <c r="I14" s="4" t="n">
        <f aca="false">148993500/((A14-C14)*(24*3600))</f>
        <v>504.105765326265</v>
      </c>
      <c r="J14" s="0" t="s">
        <v>621</v>
      </c>
      <c r="K14" s="0" t="n">
        <v>-66</v>
      </c>
      <c r="L14" s="3" t="n">
        <v>40280.0833333333</v>
      </c>
      <c r="M14" s="3" t="n">
        <v>40280.1666666667</v>
      </c>
      <c r="N14" s="0" t="n">
        <v>2</v>
      </c>
    </row>
    <row r="15" customFormat="false" ht="12.1" hidden="false" customHeight="false" outlineLevel="0" collapsed="false">
      <c r="A15" s="3" t="n">
        <v>40326.0833333333</v>
      </c>
      <c r="B15" s="3" t="n">
        <v>40327.5833333333</v>
      </c>
      <c r="C15" s="3" t="n">
        <v>40321.7708333333</v>
      </c>
      <c r="D15" s="0" t="s">
        <v>22</v>
      </c>
      <c r="E15" s="0" t="n">
        <v>11072</v>
      </c>
      <c r="F15" s="0" t="s">
        <v>622</v>
      </c>
      <c r="G15" s="0" t="s">
        <v>609</v>
      </c>
      <c r="H15" s="3" t="n">
        <v>40321.7506944444</v>
      </c>
      <c r="I15" s="4" t="n">
        <f aca="false">148993500/((A15-C15)*(24*3600))</f>
        <v>399.875201288245</v>
      </c>
      <c r="J15" s="0" t="s">
        <v>623</v>
      </c>
      <c r="K15" s="0" t="n">
        <v>-91</v>
      </c>
      <c r="L15" s="3" t="n">
        <v>40327.5416666667</v>
      </c>
      <c r="M15" s="3" t="n">
        <v>40326.2916666667</v>
      </c>
      <c r="N15" s="0" t="n">
        <v>1</v>
      </c>
    </row>
    <row r="16" customFormat="false" ht="12.1" hidden="false" customHeight="false" outlineLevel="0" collapsed="false">
      <c r="A16" s="3" t="n">
        <v>40349.8333333333</v>
      </c>
      <c r="B16" s="3" t="n">
        <v>40351.5833333333</v>
      </c>
      <c r="C16" s="3" t="n">
        <v>40346.0826388889</v>
      </c>
      <c r="D16" s="0" t="s">
        <v>32</v>
      </c>
      <c r="E16" s="0" t="n">
        <v>11082</v>
      </c>
      <c r="F16" s="0" t="s">
        <v>624</v>
      </c>
      <c r="G16" s="0" t="s">
        <v>121</v>
      </c>
      <c r="H16" s="3" t="n">
        <v>40346.4395833333</v>
      </c>
      <c r="I16" s="4" t="n">
        <f aca="false">148993500/((A16-C16)*(24*3600))</f>
        <v>459.771338640715</v>
      </c>
      <c r="J16" s="0" t="s">
        <v>625</v>
      </c>
      <c r="K16" s="0" t="s">
        <v>23</v>
      </c>
      <c r="L16" s="0" t="s">
        <v>23</v>
      </c>
      <c r="M16" s="3" t="n">
        <v>40349.8333333333</v>
      </c>
      <c r="N16" s="0" t="n">
        <v>1</v>
      </c>
    </row>
    <row r="17" customFormat="false" ht="12.1" hidden="false" customHeight="false" outlineLevel="0" collapsed="false">
      <c r="A17" s="3" t="n">
        <v>40393.75</v>
      </c>
      <c r="B17" s="3" t="n">
        <v>40395.3333333333</v>
      </c>
      <c r="C17" s="3" t="n">
        <v>40391.1625</v>
      </c>
      <c r="D17" s="0" t="s">
        <v>22</v>
      </c>
      <c r="E17" s="0" t="n">
        <v>11092</v>
      </c>
      <c r="F17" s="0" t="s">
        <v>146</v>
      </c>
      <c r="G17" s="0" t="s">
        <v>147</v>
      </c>
      <c r="H17" s="3" t="n">
        <v>40391.3513888889</v>
      </c>
      <c r="I17" s="4" t="n">
        <f aca="false">148993500/((A17-C17)*(24*3600))</f>
        <v>666.458668813366</v>
      </c>
      <c r="J17" s="0" t="s">
        <v>150</v>
      </c>
      <c r="K17" s="0" t="n">
        <v>-70</v>
      </c>
      <c r="L17" s="3" t="n">
        <v>40394.2083333333</v>
      </c>
      <c r="M17" s="3" t="n">
        <v>40394.4166666667</v>
      </c>
      <c r="N17" s="0" t="n">
        <v>1</v>
      </c>
    </row>
    <row r="18" customFormat="false" ht="12.1" hidden="false" customHeight="false" outlineLevel="0" collapsed="false">
      <c r="A18" s="3" t="n">
        <v>40540.1666666667</v>
      </c>
      <c r="B18" s="3" t="n">
        <v>40540.6666666667</v>
      </c>
      <c r="C18" s="3" t="n">
        <v>40535.2166666667</v>
      </c>
      <c r="D18" s="0" t="s">
        <v>32</v>
      </c>
      <c r="G18" s="0" t="s">
        <v>23</v>
      </c>
      <c r="H18" s="0" t="s">
        <v>23</v>
      </c>
      <c r="I18" s="4" t="n">
        <f aca="false">148993500/((A18-C18)*(24*3600))</f>
        <v>348.37612233466</v>
      </c>
      <c r="J18" s="0" t="s">
        <v>626</v>
      </c>
      <c r="K18" s="0" t="n">
        <v>-43</v>
      </c>
      <c r="L18" s="3" t="n">
        <v>40540.75</v>
      </c>
      <c r="M18" s="3" t="n">
        <v>40522.1666666667</v>
      </c>
      <c r="N18" s="0" t="n">
        <v>3</v>
      </c>
    </row>
    <row r="19" customFormat="false" ht="12.1" hidden="false" customHeight="false" outlineLevel="0" collapsed="false">
      <c r="A19" s="3" t="n">
        <v>40593.125</v>
      </c>
      <c r="B19" s="3" t="n">
        <v>40594.6666666667</v>
      </c>
      <c r="C19" s="3" t="n">
        <v>40589.1083333333</v>
      </c>
      <c r="D19" s="0" t="s">
        <v>164</v>
      </c>
      <c r="E19" s="0" t="n">
        <v>11158</v>
      </c>
      <c r="F19" s="0" t="s">
        <v>165</v>
      </c>
      <c r="G19" s="0" t="s">
        <v>166</v>
      </c>
      <c r="H19" s="3" t="n">
        <v>40589.0805555556</v>
      </c>
      <c r="I19" s="4" t="n">
        <f aca="false">148993500/((A19-C19)*(24*3600))</f>
        <v>429.326590595159</v>
      </c>
      <c r="J19" s="0" t="s">
        <v>627</v>
      </c>
      <c r="K19" s="0" t="s">
        <v>23</v>
      </c>
      <c r="L19" s="0" t="s">
        <v>23</v>
      </c>
      <c r="M19" s="3" t="n">
        <v>40593.125</v>
      </c>
      <c r="N19" s="0" t="n">
        <v>2</v>
      </c>
    </row>
    <row r="20" customFormat="false" ht="12.1" hidden="false" customHeight="false" outlineLevel="0" collapsed="false">
      <c r="A20" s="3" t="n">
        <v>40613.9583333333</v>
      </c>
      <c r="B20" s="3" t="n">
        <v>40614.8333333333</v>
      </c>
      <c r="C20" s="3" t="n">
        <v>40609.8333333333</v>
      </c>
      <c r="D20" s="0" t="s">
        <v>628</v>
      </c>
      <c r="E20" s="0" t="n">
        <v>11166</v>
      </c>
      <c r="F20" s="0" t="s">
        <v>629</v>
      </c>
      <c r="G20" s="0" t="s">
        <v>263</v>
      </c>
      <c r="H20" s="3" t="n">
        <v>40610.5729166667</v>
      </c>
      <c r="I20" s="4" t="n">
        <f aca="false">148993500/((A20-C20)*(24*3600))</f>
        <v>418.051346801347</v>
      </c>
      <c r="J20" s="0" t="s">
        <v>630</v>
      </c>
      <c r="K20" s="0" t="s">
        <v>23</v>
      </c>
      <c r="L20" s="0" t="s">
        <v>23</v>
      </c>
      <c r="M20" s="3" t="n">
        <v>40613.9583333333</v>
      </c>
      <c r="N20" s="0" t="n">
        <v>3</v>
      </c>
    </row>
    <row r="21" customFormat="false" ht="12.1" hidden="false" customHeight="false" outlineLevel="0" collapsed="false">
      <c r="A21" s="3" t="n">
        <v>40631.6666666667</v>
      </c>
      <c r="B21" s="3" t="n">
        <v>40634.4583333333</v>
      </c>
      <c r="C21" s="3" t="n">
        <v>40626.5590277778</v>
      </c>
      <c r="D21" s="0" t="s">
        <v>22</v>
      </c>
      <c r="E21" s="0" t="n">
        <v>11176</v>
      </c>
      <c r="F21" s="0" t="s">
        <v>631</v>
      </c>
      <c r="G21" s="0" t="s">
        <v>92</v>
      </c>
      <c r="H21" s="3" t="n">
        <v>40626.5048611111</v>
      </c>
      <c r="I21" s="4" t="n">
        <f aca="false">148993500/((A21-C21)*(24*3600))</f>
        <v>337.62406526162</v>
      </c>
      <c r="J21" s="0" t="s">
        <v>632</v>
      </c>
      <c r="K21" s="0" t="s">
        <v>23</v>
      </c>
      <c r="L21" s="0" t="s">
        <v>23</v>
      </c>
      <c r="M21" s="3" t="n">
        <v>40631.9583333333</v>
      </c>
      <c r="N21" s="0" t="n">
        <v>1</v>
      </c>
    </row>
    <row r="22" customFormat="false" ht="12.1" hidden="false" customHeight="false" outlineLevel="0" collapsed="false">
      <c r="A22" s="3" t="n">
        <v>40656.0833333333</v>
      </c>
      <c r="B22" s="3" t="n">
        <v>40656.3333333333</v>
      </c>
      <c r="C22" s="3" t="n">
        <v>40649.65</v>
      </c>
      <c r="D22" s="0" t="s">
        <v>164</v>
      </c>
      <c r="E22" s="0" t="n">
        <v>11193</v>
      </c>
      <c r="F22" s="0" t="s">
        <v>574</v>
      </c>
      <c r="G22" s="0" t="s">
        <v>633</v>
      </c>
      <c r="H22" s="3" t="n">
        <v>40651.1131944445</v>
      </c>
      <c r="I22" s="4" t="n">
        <f aca="false">148993500/((A22-C22)*(24*3600))</f>
        <v>268.051057858336</v>
      </c>
      <c r="J22" s="0" t="s">
        <v>634</v>
      </c>
      <c r="K22" s="0" t="s">
        <v>23</v>
      </c>
      <c r="L22" s="0" t="s">
        <v>23</v>
      </c>
      <c r="M22" s="3" t="n">
        <v>40656.0833333333</v>
      </c>
      <c r="N22" s="0" t="n">
        <v>3</v>
      </c>
    </row>
    <row r="23" customFormat="false" ht="12.1" hidden="false" customHeight="false" outlineLevel="0" collapsed="false">
      <c r="A23" s="3" t="n">
        <v>40711.0833333333</v>
      </c>
      <c r="B23" s="3" t="n">
        <v>40711.5</v>
      </c>
      <c r="C23" s="3" t="n">
        <v>40707.1833333333</v>
      </c>
      <c r="D23" s="0" t="s">
        <v>185</v>
      </c>
      <c r="G23" s="0" t="s">
        <v>147</v>
      </c>
      <c r="H23" s="3" t="n">
        <v>40708.0416666667</v>
      </c>
      <c r="I23" s="4" t="n">
        <f aca="false">148993500/((A23-C23)*(24*3600))</f>
        <v>442.169693732029</v>
      </c>
      <c r="J23" s="0" t="s">
        <v>190</v>
      </c>
      <c r="K23" s="0" t="s">
        <v>23</v>
      </c>
      <c r="L23" s="0" t="s">
        <v>23</v>
      </c>
      <c r="M23" s="0" t="s">
        <v>23</v>
      </c>
      <c r="N23" s="0" t="n">
        <v>3</v>
      </c>
    </row>
    <row r="24" customFormat="false" ht="12.1" hidden="false" customHeight="false" outlineLevel="0" collapsed="false">
      <c r="A24" s="3" t="n">
        <v>40727.125</v>
      </c>
      <c r="B24" s="3" t="n">
        <v>40728.625</v>
      </c>
      <c r="C24" s="3" t="n">
        <v>40723.0319444444</v>
      </c>
      <c r="D24" s="0" t="s">
        <v>32</v>
      </c>
      <c r="E24" s="0" t="n">
        <v>11242</v>
      </c>
      <c r="F24" s="0" t="s">
        <v>195</v>
      </c>
      <c r="G24" s="0" t="s">
        <v>111</v>
      </c>
      <c r="H24" s="3" t="n">
        <v>40723.0222222222</v>
      </c>
      <c r="I24" s="4" t="n">
        <f aca="false">148993500/((A24-C24)*(24*3600))</f>
        <v>421.314048184828</v>
      </c>
      <c r="J24" s="0" t="s">
        <v>635</v>
      </c>
      <c r="K24" s="0" t="s">
        <v>23</v>
      </c>
      <c r="L24" s="0" t="s">
        <v>23</v>
      </c>
      <c r="M24" s="3" t="n">
        <v>40727.125</v>
      </c>
      <c r="N24" s="0" t="n">
        <v>2</v>
      </c>
    </row>
    <row r="25" customFormat="false" ht="12.1" hidden="false" customHeight="false" outlineLevel="0" collapsed="false">
      <c r="A25" s="3" t="n">
        <v>40759.2083333333</v>
      </c>
      <c r="B25" s="3" t="n">
        <v>40759.875</v>
      </c>
      <c r="C25" s="3"/>
      <c r="D25" s="0" t="s">
        <v>32</v>
      </c>
      <c r="E25" s="0" t="n">
        <v>11261</v>
      </c>
      <c r="F25" s="0" t="s">
        <v>636</v>
      </c>
      <c r="G25" s="0" t="s">
        <v>429</v>
      </c>
      <c r="H25" s="3" t="n">
        <v>40755.1208333333</v>
      </c>
      <c r="I25" s="4" t="n">
        <f aca="false">148993500/((A25-C25)*(24*3600))</f>
        <v>0.0423085206035582</v>
      </c>
      <c r="J25" s="0" t="s">
        <v>637</v>
      </c>
      <c r="K25" s="0" t="s">
        <v>23</v>
      </c>
      <c r="L25" s="0" t="s">
        <v>23</v>
      </c>
      <c r="M25" s="3" t="n">
        <v>40759.2083333333</v>
      </c>
      <c r="N25" s="0" t="n">
        <v>3</v>
      </c>
    </row>
    <row r="26" customFormat="false" ht="12.1" hidden="false" customHeight="false" outlineLevel="0" collapsed="false">
      <c r="A26" s="3" t="n">
        <v>40795.625</v>
      </c>
      <c r="B26" s="3" t="n">
        <v>40796.75</v>
      </c>
      <c r="C26" s="3" t="n">
        <v>40792.9618055556</v>
      </c>
      <c r="D26" s="0" t="s">
        <v>213</v>
      </c>
      <c r="E26" s="0" t="n">
        <v>11283</v>
      </c>
      <c r="F26" s="0" t="s">
        <v>638</v>
      </c>
      <c r="G26" s="0" t="s">
        <v>639</v>
      </c>
      <c r="H26" s="3" t="n">
        <v>40792.0763888889</v>
      </c>
      <c r="I26" s="4" t="n">
        <f aca="false">148993500/((A26-C26)*(24*3600))</f>
        <v>647.516297261863</v>
      </c>
      <c r="J26" s="0" t="s">
        <v>640</v>
      </c>
      <c r="K26" s="0" t="s">
        <v>23</v>
      </c>
      <c r="L26" s="0" t="s">
        <v>23</v>
      </c>
      <c r="M26" s="3" t="n">
        <v>40795.125</v>
      </c>
      <c r="N26" s="0" t="n">
        <v>3</v>
      </c>
    </row>
    <row r="27" customFormat="false" ht="12.1" hidden="false" customHeight="false" outlineLevel="0" collapsed="false">
      <c r="A27" s="3" t="n">
        <v>40803.0833333333</v>
      </c>
      <c r="B27" s="3" t="n">
        <v>40804.9166666667</v>
      </c>
      <c r="C27" s="3" t="n">
        <v>40800.0034722222</v>
      </c>
      <c r="D27" s="0" t="s">
        <v>22</v>
      </c>
      <c r="E27" s="0" t="n">
        <v>11297</v>
      </c>
      <c r="F27" s="0" t="s">
        <v>641</v>
      </c>
      <c r="G27" s="0" t="s">
        <v>599</v>
      </c>
      <c r="H27" s="3" t="n">
        <v>40800.86875</v>
      </c>
      <c r="I27" s="4" t="n">
        <f aca="false">148993500/((A27-C27)*(24*3600))</f>
        <v>559.915445320279</v>
      </c>
      <c r="J27" s="0" t="s">
        <v>642</v>
      </c>
      <c r="K27" s="0" t="s">
        <v>23</v>
      </c>
      <c r="L27" s="0" t="s">
        <v>23</v>
      </c>
      <c r="M27" s="3" t="n">
        <v>40803.4166666667</v>
      </c>
      <c r="N27" s="0" t="n">
        <v>2</v>
      </c>
    </row>
    <row r="28" customFormat="false" ht="12.1" hidden="false" customHeight="false" outlineLevel="0" collapsed="false">
      <c r="A28" s="3" t="n">
        <v>40824.5833333333</v>
      </c>
      <c r="B28" s="3" t="n">
        <v>40825.4166666667</v>
      </c>
      <c r="C28" s="3" t="n">
        <v>40819.0166666667</v>
      </c>
      <c r="D28" s="0" t="s">
        <v>32</v>
      </c>
      <c r="E28" s="0" t="n">
        <v>11302</v>
      </c>
      <c r="F28" s="0" t="s">
        <v>643</v>
      </c>
      <c r="G28" s="0" t="s">
        <v>462</v>
      </c>
      <c r="H28" s="3" t="n">
        <v>40819.0208333333</v>
      </c>
      <c r="I28" s="4" t="n">
        <f aca="false">148993500/((A28-C28)*(24*3600))</f>
        <v>309.783557884286</v>
      </c>
      <c r="J28" s="0" t="s">
        <v>235</v>
      </c>
      <c r="K28" s="0" t="s">
        <v>23</v>
      </c>
      <c r="L28" s="0" t="s">
        <v>23</v>
      </c>
      <c r="M28" s="3" t="n">
        <v>40824.5833333333</v>
      </c>
      <c r="N28" s="0" t="n">
        <v>3</v>
      </c>
    </row>
    <row r="29" customFormat="false" ht="12.1" hidden="false" customHeight="false" outlineLevel="0" collapsed="false">
      <c r="A29" s="3" t="n">
        <v>40838.8333333333</v>
      </c>
      <c r="B29" s="3" t="n">
        <v>40839.8333333333</v>
      </c>
      <c r="C29" s="3" t="n">
        <v>40832.6083333333</v>
      </c>
      <c r="D29" s="0" t="s">
        <v>32</v>
      </c>
      <c r="E29" s="0" t="n">
        <v>11319</v>
      </c>
      <c r="F29" s="0" t="s">
        <v>644</v>
      </c>
      <c r="G29" s="0" t="s">
        <v>645</v>
      </c>
      <c r="H29" s="3" t="n">
        <v>40832.6340277778</v>
      </c>
      <c r="I29" s="4" t="n">
        <f aca="false">148993500/((A29-C29)*(24*3600))</f>
        <v>277.021976796138</v>
      </c>
      <c r="J29" s="0" t="s">
        <v>240</v>
      </c>
      <c r="K29" s="0" t="s">
        <v>23</v>
      </c>
      <c r="L29" s="0" t="s">
        <v>23</v>
      </c>
      <c r="M29" s="3" t="n">
        <v>40838.8333333333</v>
      </c>
      <c r="N29" s="0" t="n">
        <v>2</v>
      </c>
    </row>
    <row r="30" customFormat="false" ht="12.1" hidden="false" customHeight="false" outlineLevel="0" collapsed="false">
      <c r="A30" s="3" t="n">
        <v>40840.75</v>
      </c>
      <c r="B30" s="3" t="n">
        <v>40841.7083333333</v>
      </c>
      <c r="C30" s="3" t="n">
        <v>40836.15</v>
      </c>
      <c r="D30" s="0" t="s">
        <v>49</v>
      </c>
      <c r="G30" s="0" t="s">
        <v>263</v>
      </c>
      <c r="H30" s="3" t="n">
        <v>40836.125</v>
      </c>
      <c r="I30" s="4" t="n">
        <f aca="false">148993500/((A30-C30)*(24*3600))</f>
        <v>374.883001207848</v>
      </c>
      <c r="J30" s="0" t="s">
        <v>646</v>
      </c>
      <c r="K30" s="0" t="s">
        <v>23</v>
      </c>
      <c r="L30" s="0" t="s">
        <v>23</v>
      </c>
      <c r="M30" s="3" t="n">
        <v>40841.0416666667</v>
      </c>
      <c r="N30" s="0" t="n">
        <v>2</v>
      </c>
    </row>
    <row r="31" customFormat="false" ht="12.1" hidden="false" customHeight="false" outlineLevel="0" collapsed="false">
      <c r="A31" s="3" t="n">
        <v>40848.3333333333</v>
      </c>
      <c r="B31" s="3" t="n">
        <v>40850.1666666667</v>
      </c>
      <c r="C31" s="3" t="n">
        <v>40843.5083333333</v>
      </c>
      <c r="D31" s="0" t="s">
        <v>49</v>
      </c>
      <c r="E31" s="0" t="n">
        <v>11333</v>
      </c>
      <c r="F31" s="0" t="s">
        <v>647</v>
      </c>
      <c r="G31" s="0" t="s">
        <v>147</v>
      </c>
      <c r="H31" s="3" t="n">
        <v>40843.7805555556</v>
      </c>
      <c r="I31" s="4" t="n">
        <f aca="false">148993500/((A31-C31)*(24*3600))</f>
        <v>357.401410477512</v>
      </c>
      <c r="J31" s="0" t="s">
        <v>257</v>
      </c>
      <c r="K31" s="0" t="s">
        <v>23</v>
      </c>
      <c r="L31" s="0" t="s">
        <v>23</v>
      </c>
      <c r="M31" s="3" t="n">
        <v>40849.1666666667</v>
      </c>
      <c r="N31" s="0" t="n">
        <v>3</v>
      </c>
    </row>
    <row r="34" customFormat="false" ht="12.1" hidden="false" customHeight="false" outlineLevel="0" collapsed="false">
      <c r="A34" s="3" t="n">
        <v>40930.2083333333</v>
      </c>
      <c r="B34" s="3" t="n">
        <v>40932.8333333333</v>
      </c>
      <c r="M34" s="0" t="s">
        <v>267</v>
      </c>
      <c r="O34" s="0" t="n">
        <v>-73</v>
      </c>
      <c r="P34" s="3" t="n">
        <v>40933.4583333333</v>
      </c>
      <c r="Q34" s="3" t="n">
        <v>40931</v>
      </c>
      <c r="R34" s="0" t="n">
        <v>2</v>
      </c>
    </row>
    <row r="35" customFormat="false" ht="12.1" hidden="false" customHeight="false" outlineLevel="0" collapsed="false">
      <c r="A35" s="3" t="n">
        <v>40945</v>
      </c>
      <c r="B35" s="3" t="n">
        <v>40947.2083333333</v>
      </c>
      <c r="M35" s="0" t="s">
        <v>648</v>
      </c>
      <c r="O35" s="0" t="s">
        <v>23</v>
      </c>
      <c r="P35" s="0" t="s">
        <v>23</v>
      </c>
      <c r="Q35" s="3" t="n">
        <v>40945</v>
      </c>
      <c r="R35" s="0" t="n">
        <v>3</v>
      </c>
    </row>
    <row r="36" customFormat="false" ht="12.1" hidden="false" customHeight="false" outlineLevel="0" collapsed="false">
      <c r="A36" s="3" t="n">
        <v>40950</v>
      </c>
      <c r="B36" s="3" t="n">
        <v>40951.6666666667</v>
      </c>
      <c r="Q36" s="3" t="n">
        <v>40950</v>
      </c>
      <c r="R36" s="0" t="s">
        <v>649</v>
      </c>
    </row>
    <row r="37" customFormat="false" ht="12.1" hidden="false" customHeight="false" outlineLevel="0" collapsed="false">
      <c r="A37" s="3" t="n">
        <v>40953.3333333333</v>
      </c>
      <c r="B37" s="3" t="n">
        <v>40955.0833333333</v>
      </c>
      <c r="Q37" s="3" t="n">
        <v>40953.3333333333</v>
      </c>
      <c r="R37" s="0" t="s">
        <v>650</v>
      </c>
    </row>
    <row r="38" customFormat="false" ht="12.1" hidden="false" customHeight="false" outlineLevel="0" collapsed="false">
      <c r="A38" s="3" t="n">
        <v>40973.75</v>
      </c>
      <c r="B38" s="3" t="n">
        <v>40974.75</v>
      </c>
      <c r="Q38" s="3" t="n">
        <v>40973.75</v>
      </c>
      <c r="R38" s="0" t="s">
        <v>651</v>
      </c>
    </row>
    <row r="39" customFormat="false" ht="12.1" hidden="false" customHeight="false" outlineLevel="0" collapsed="false">
      <c r="A39" s="3" t="n">
        <v>40976.4583333333</v>
      </c>
      <c r="B39" s="3" t="n">
        <v>40977.625</v>
      </c>
      <c r="M39" s="0" t="s">
        <v>23</v>
      </c>
      <c r="O39" s="0" t="n">
        <v>-133</v>
      </c>
      <c r="P39" s="3" t="n">
        <v>40977.375</v>
      </c>
      <c r="Q39" s="3" t="n">
        <v>40976.8333333333</v>
      </c>
      <c r="R39" s="0" t="n">
        <v>3</v>
      </c>
    </row>
    <row r="40" customFormat="false" ht="12.1" hidden="false" customHeight="false" outlineLevel="0" collapsed="false">
      <c r="A40" s="3" t="n">
        <v>40983.5416666667</v>
      </c>
      <c r="B40" s="3" t="n">
        <v>40984.4166666667</v>
      </c>
      <c r="O40" s="0" t="n">
        <v>-74</v>
      </c>
      <c r="P40" s="3" t="n">
        <v>40983.875</v>
      </c>
      <c r="Q40" s="3" t="n">
        <v>40983.7916666667</v>
      </c>
      <c r="R40" s="0" t="n">
        <v>2</v>
      </c>
    </row>
    <row r="41" customFormat="false" ht="12.1" hidden="false" customHeight="false" outlineLevel="0" collapsed="false">
      <c r="A41" s="3" t="n">
        <v>40997.75</v>
      </c>
      <c r="B41" s="3" t="n">
        <v>41002.625</v>
      </c>
      <c r="Q41" s="3" t="n">
        <v>40997.75</v>
      </c>
      <c r="R41" s="0" t="n">
        <v>3</v>
      </c>
    </row>
    <row r="42" customFormat="false" ht="12.1" hidden="false" customHeight="false" outlineLevel="0" collapsed="false">
      <c r="A42" s="3" t="n">
        <v>41003.9166666667</v>
      </c>
      <c r="B42" s="3" t="n">
        <v>41007.125</v>
      </c>
      <c r="Q42" s="3" t="n">
        <v>41003.9166666667</v>
      </c>
      <c r="R42" s="0" t="n">
        <v>3</v>
      </c>
    </row>
    <row r="43" customFormat="false" ht="12.1" hidden="false" customHeight="false" outlineLevel="0" collapsed="false">
      <c r="A43" s="3" t="n">
        <v>41019.1666666667</v>
      </c>
      <c r="B43" s="3" t="n">
        <v>41020.6666666667</v>
      </c>
      <c r="Q43" s="3" t="n">
        <v>41019.1666666667</v>
      </c>
      <c r="R43" s="0" t="n">
        <v>3</v>
      </c>
    </row>
    <row r="44" customFormat="false" ht="12.1" hidden="false" customHeight="false" outlineLevel="0" collapsed="false">
      <c r="A44" s="3" t="n">
        <v>41022.1041666667</v>
      </c>
      <c r="B44" s="3" t="n">
        <v>41023.125</v>
      </c>
      <c r="D44" s="0" t="s">
        <v>319</v>
      </c>
      <c r="Q44" s="3" t="n">
        <v>41022.5</v>
      </c>
      <c r="R44" s="0" t="n">
        <v>3</v>
      </c>
    </row>
    <row r="45" customFormat="false" ht="12.1" hidden="false" customHeight="false" outlineLevel="0" collapsed="false">
      <c r="A45" s="3" t="n">
        <v>41044.2083333333</v>
      </c>
      <c r="B45" s="3" t="n">
        <v>41046.75</v>
      </c>
      <c r="Q45" s="3" t="n">
        <v>41044.2083333333</v>
      </c>
      <c r="R45" s="0" t="s">
        <v>651</v>
      </c>
    </row>
    <row r="46" customFormat="false" ht="12.1" hidden="false" customHeight="false" outlineLevel="0" collapsed="false">
      <c r="A46" s="3" t="n">
        <v>41060.2916666667</v>
      </c>
      <c r="B46" s="3" t="n">
        <v>41063.6666666667</v>
      </c>
      <c r="Q46" s="3" t="n">
        <v>41060.2916666667</v>
      </c>
      <c r="R46" s="0" t="s">
        <v>651</v>
      </c>
    </row>
    <row r="47" customFormat="false" ht="12.1" hidden="false" customHeight="false" outlineLevel="0" collapsed="false">
      <c r="A47" s="3" t="n">
        <v>41070.375</v>
      </c>
      <c r="B47" s="3" t="n">
        <v>41072.0833333333</v>
      </c>
      <c r="Q47" s="3" t="n">
        <v>41070.375</v>
      </c>
      <c r="R47" s="0" t="s">
        <v>651</v>
      </c>
    </row>
    <row r="48" customFormat="false" ht="12.1" hidden="false" customHeight="false" outlineLevel="0" collapsed="false">
      <c r="A48" s="3" t="n">
        <v>41079.625</v>
      </c>
      <c r="B48" s="3" t="n">
        <v>41081.625</v>
      </c>
      <c r="Q48" s="3" t="n">
        <v>41079.625</v>
      </c>
      <c r="R48" s="0" t="s">
        <v>649</v>
      </c>
    </row>
    <row r="49" customFormat="false" ht="12.1" hidden="false" customHeight="false" outlineLevel="0" collapsed="false">
      <c r="A49" s="3" t="n">
        <v>41084.3333333333</v>
      </c>
      <c r="B49" s="3" t="n">
        <v>41085.75</v>
      </c>
      <c r="Q49" s="3" t="n">
        <v>41084.3333333333</v>
      </c>
      <c r="R49" s="0" t="s">
        <v>652</v>
      </c>
    </row>
    <row r="50" customFormat="false" ht="12.1" hidden="false" customHeight="false" outlineLevel="0" collapsed="false">
      <c r="A50" s="3" t="n">
        <v>41098.4166666667</v>
      </c>
      <c r="B50" s="3" t="n">
        <v>41100.625</v>
      </c>
      <c r="Q50" s="3" t="n">
        <v>41098.4166666667</v>
      </c>
      <c r="R50" s="0" t="n">
        <v>2</v>
      </c>
    </row>
    <row r="51" customFormat="false" ht="12.1" hidden="false" customHeight="false" outlineLevel="0" collapsed="false">
      <c r="A51" s="3" t="n">
        <v>41104.7083333333</v>
      </c>
      <c r="B51" s="3" t="n">
        <v>41107.2083333333</v>
      </c>
      <c r="Q51" s="3" t="n">
        <v>41105.25</v>
      </c>
      <c r="R51" s="0" t="n">
        <v>1</v>
      </c>
    </row>
    <row r="52" customFormat="false" ht="12.1" hidden="false" customHeight="false" outlineLevel="0" collapsed="false">
      <c r="A52" s="3" t="n">
        <v>41117.5</v>
      </c>
      <c r="B52" s="3" t="n">
        <v>41119.625</v>
      </c>
      <c r="Q52" s="3" t="n">
        <v>41117.5</v>
      </c>
      <c r="R52" s="0" t="n">
        <v>3</v>
      </c>
    </row>
    <row r="53" customFormat="false" ht="12.1" hidden="false" customHeight="false" outlineLevel="0" collapsed="false">
      <c r="A53" s="3" t="n">
        <v>41120.25</v>
      </c>
      <c r="B53" s="3" t="n">
        <v>41122.5</v>
      </c>
      <c r="Q53" s="3" t="n">
        <v>41120.25</v>
      </c>
      <c r="R53" s="0" t="s">
        <v>649</v>
      </c>
    </row>
    <row r="54" customFormat="false" ht="12.1" hidden="false" customHeight="false" outlineLevel="0" collapsed="false">
      <c r="A54" s="3" t="n">
        <v>41129.625</v>
      </c>
      <c r="B54" s="3" t="n">
        <v>41131.875</v>
      </c>
      <c r="Q54" s="3" t="n">
        <v>41129.625</v>
      </c>
      <c r="R54" s="0" t="s">
        <v>651</v>
      </c>
    </row>
    <row r="55" customFormat="false" ht="12.1" hidden="false" customHeight="false" outlineLevel="0" collapsed="false">
      <c r="A55" s="3" t="n">
        <v>41136.25</v>
      </c>
      <c r="B55" s="3" t="n">
        <v>41137.5833333333</v>
      </c>
      <c r="Q55" s="3" t="n">
        <v>41136.25</v>
      </c>
      <c r="R55" s="0" t="s">
        <v>651</v>
      </c>
    </row>
    <row r="56" customFormat="false" ht="12.1" hidden="false" customHeight="false" outlineLevel="0" collapsed="false">
      <c r="A56" s="3" t="n">
        <v>41146.1458333333</v>
      </c>
      <c r="B56" s="3" t="n">
        <v>41147.5</v>
      </c>
      <c r="Q56" s="3" t="n">
        <v>41146.1458333333</v>
      </c>
      <c r="R56" s="0" t="s">
        <v>652</v>
      </c>
    </row>
    <row r="57" customFormat="false" ht="12.1" hidden="false" customHeight="false" outlineLevel="0" collapsed="false">
      <c r="A57" s="3" t="n">
        <v>41150.5</v>
      </c>
      <c r="B57" s="3" t="n">
        <v>41155.3333333333</v>
      </c>
      <c r="Q57" s="3" t="n">
        <v>41150.5</v>
      </c>
      <c r="R57" s="0" t="s">
        <v>649</v>
      </c>
    </row>
    <row r="58" customFormat="false" ht="12.1" hidden="false" customHeight="false" outlineLevel="0" collapsed="false">
      <c r="A58" s="3" t="n">
        <v>41160.0833333333</v>
      </c>
      <c r="B58" s="3" t="n">
        <v>41162.5</v>
      </c>
      <c r="Q58" s="3" t="n">
        <v>41160.0833333333</v>
      </c>
      <c r="R58" s="0" t="s">
        <v>649</v>
      </c>
    </row>
    <row r="59" customFormat="false" ht="12.1" hidden="false" customHeight="false" outlineLevel="0" collapsed="false">
      <c r="A59" s="3" t="n">
        <v>41164.75</v>
      </c>
      <c r="B59" s="3" t="n">
        <v>41165.1666666667</v>
      </c>
      <c r="Q59" s="3" t="n">
        <v>41165</v>
      </c>
      <c r="R59" s="0" t="n">
        <v>3</v>
      </c>
    </row>
    <row r="60" customFormat="false" ht="12.1" hidden="false" customHeight="false" outlineLevel="0" collapsed="false">
      <c r="A60" s="3" t="n">
        <v>41182.9583333333</v>
      </c>
      <c r="B60" s="3" t="n">
        <v>41184.5</v>
      </c>
      <c r="Q60" s="3" t="n">
        <v>41183.5</v>
      </c>
      <c r="R60" s="0" t="n">
        <v>2</v>
      </c>
    </row>
    <row r="61" customFormat="false" ht="12.1" hidden="false" customHeight="false" outlineLevel="0" collapsed="false">
      <c r="A61" s="3" t="n">
        <v>41190.2083333333</v>
      </c>
      <c r="B61" s="3" t="n">
        <v>41191.7916666667</v>
      </c>
      <c r="Q61" s="3" t="n">
        <v>41190.75</v>
      </c>
      <c r="R61" s="0" t="n">
        <v>2</v>
      </c>
    </row>
    <row r="62" customFormat="false" ht="12.1" hidden="false" customHeight="false" outlineLevel="0" collapsed="false">
      <c r="A62" s="3" t="n">
        <v>41213.625</v>
      </c>
      <c r="B62" s="3" t="n">
        <v>41216.5416666667</v>
      </c>
      <c r="Q62" s="3" t="n">
        <v>41214</v>
      </c>
      <c r="R62" s="0" t="n">
        <v>1</v>
      </c>
    </row>
    <row r="63" customFormat="false" ht="12.1" hidden="false" customHeight="false" outlineLevel="0" collapsed="false">
      <c r="A63" s="3" t="n">
        <v>41217.5</v>
      </c>
      <c r="B63" s="3" t="n">
        <v>41219.625</v>
      </c>
      <c r="Q63" s="3" t="n">
        <v>41217.5</v>
      </c>
      <c r="R63" s="0" t="s">
        <v>649</v>
      </c>
    </row>
    <row r="64" customFormat="false" ht="12.1" hidden="false" customHeight="false" outlineLevel="0" collapsed="false">
      <c r="A64" s="3" t="n">
        <v>41236.9166666667</v>
      </c>
      <c r="B64" s="3" t="n">
        <v>41238.4583333333</v>
      </c>
      <c r="Q64" s="3" t="n">
        <v>41236.9166666667</v>
      </c>
      <c r="R64" s="0" t="s">
        <v>652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96" zoomScaleNormal="96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7.9183673469388"/>
    <col collapsed="false" hidden="false" max="2" min="2" style="0" width="17.2244897959184"/>
    <col collapsed="false" hidden="false" max="3" min="3" style="0" width="16.530612244898"/>
    <col collapsed="false" hidden="false" max="4" min="4" style="0" width="13.8877551020408"/>
    <col collapsed="false" hidden="false" max="5" min="5" style="0" width="7.21938775510204"/>
    <col collapsed="false" hidden="false" max="6" min="6" style="0" width="15.4183673469388"/>
    <col collapsed="false" hidden="false" max="7" min="7" style="0" width="16.9438775510204"/>
    <col collapsed="false" hidden="false" max="8" min="8" style="0" width="19.1683673469388"/>
    <col collapsed="false" hidden="false" max="9" min="9" style="0" width="10.1428571428571"/>
    <col collapsed="false" hidden="false" max="11" min="10" style="0" width="11.5204081632653"/>
    <col collapsed="false" hidden="false" max="12" min="12" style="0" width="16.1071428571429"/>
    <col collapsed="false" hidden="false" max="13" min="13" style="0" width="15.9744897959184"/>
    <col collapsed="false" hidden="false" max="15" min="14" style="0" width="11.5204081632653"/>
    <col collapsed="false" hidden="false" max="16" min="16" style="0" width="17.9183673469388"/>
    <col collapsed="false" hidden="false" max="17" min="17" style="0" width="15.9744897959184"/>
    <col collapsed="false" hidden="false" max="18" min="18" style="0" width="17.2244897959184"/>
    <col collapsed="false" hidden="false" max="1025" min="19" style="0" width="11.5204081632653"/>
  </cols>
  <sheetData>
    <row r="1" customFormat="false" ht="12.1" hidden="false" customHeight="false" outlineLevel="0" collapsed="false">
      <c r="A1" s="0" t="s">
        <v>605</v>
      </c>
      <c r="B1" s="0" t="s">
        <v>606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11</v>
      </c>
      <c r="J1" s="0" t="s">
        <v>12</v>
      </c>
      <c r="K1" s="0" t="s">
        <v>14</v>
      </c>
      <c r="L1" s="0" t="s">
        <v>15</v>
      </c>
      <c r="M1" s="0" t="s">
        <v>607</v>
      </c>
      <c r="N1" s="0" t="s">
        <v>17</v>
      </c>
    </row>
    <row r="3" customFormat="false" ht="12.1" hidden="false" customHeight="false" outlineLevel="0" collapsed="false">
      <c r="A3" s="3" t="n">
        <v>39405.7083333333</v>
      </c>
      <c r="B3" s="3" t="n">
        <v>39406.4583333333</v>
      </c>
      <c r="C3" s="3" t="n">
        <v>39402.3680555556</v>
      </c>
      <c r="D3" s="0" t="s">
        <v>22</v>
      </c>
      <c r="E3" s="0" t="s">
        <v>23</v>
      </c>
      <c r="F3" s="0" t="s">
        <v>23</v>
      </c>
      <c r="G3" s="0" t="s">
        <v>23</v>
      </c>
      <c r="H3" s="3" t="s">
        <v>23</v>
      </c>
      <c r="I3" s="4" t="n">
        <f aca="false">148993500/((A3-C3)*(24*3600))</f>
        <v>516.262993762494</v>
      </c>
      <c r="J3" s="0" t="s">
        <v>27</v>
      </c>
      <c r="K3" s="0" t="n">
        <v>-63</v>
      </c>
      <c r="L3" s="3" t="n">
        <v>39406.875</v>
      </c>
      <c r="M3" s="3" t="n">
        <v>39406</v>
      </c>
      <c r="N3" s="0" t="n">
        <v>2</v>
      </c>
    </row>
    <row r="4" customFormat="false" ht="12.1" hidden="false" customHeight="false" outlineLevel="0" collapsed="false">
      <c r="A4" s="3" t="n">
        <v>39799.0833333333</v>
      </c>
      <c r="B4" s="3" t="n">
        <v>39800.625</v>
      </c>
      <c r="C4" s="3" t="n">
        <v>39794.3791666667</v>
      </c>
      <c r="D4" s="0" t="s">
        <v>32</v>
      </c>
      <c r="G4" s="0" t="s">
        <v>609</v>
      </c>
      <c r="H4" s="3" t="n">
        <v>39794.4583333333</v>
      </c>
      <c r="I4" s="4" t="n">
        <f aca="false">148993500/((A4-C4)*(24*3600))</f>
        <v>366.581783288782</v>
      </c>
      <c r="J4" s="0" t="s">
        <v>36</v>
      </c>
      <c r="K4" s="0" t="s">
        <v>23</v>
      </c>
      <c r="L4" s="3" t="s">
        <v>23</v>
      </c>
      <c r="M4" s="3" t="n">
        <v>39799.0833333333</v>
      </c>
      <c r="N4" s="0" t="n">
        <v>2</v>
      </c>
    </row>
    <row r="5" customFormat="false" ht="12.1" hidden="false" customHeight="false" outlineLevel="0" collapsed="false">
      <c r="A5" s="3" t="n">
        <v>39839.2083333333</v>
      </c>
      <c r="B5" s="3" t="n">
        <v>39839.625</v>
      </c>
      <c r="C5" s="3" t="n">
        <v>39834.8805555556</v>
      </c>
      <c r="D5" s="0" t="s">
        <v>41</v>
      </c>
      <c r="E5" s="0" t="s">
        <v>23</v>
      </c>
      <c r="F5" s="0" t="s">
        <v>23</v>
      </c>
      <c r="G5" s="0" t="s">
        <v>23</v>
      </c>
      <c r="H5" s="0" t="s">
        <v>23</v>
      </c>
      <c r="I5" s="4" t="n">
        <f aca="false">148993500/((A5-C5)*(24*3600))</f>
        <v>398.463575096381</v>
      </c>
      <c r="J5" s="0" t="s">
        <v>44</v>
      </c>
      <c r="K5" s="0" t="s">
        <v>23</v>
      </c>
      <c r="L5" s="3" t="s">
        <v>23</v>
      </c>
      <c r="M5" s="3" t="n">
        <v>39839.2083333333</v>
      </c>
      <c r="N5" s="0" t="n">
        <v>3</v>
      </c>
    </row>
    <row r="6" customFormat="false" ht="12.1" hidden="false" customHeight="false" outlineLevel="0" collapsed="false">
      <c r="A6" s="3" t="n">
        <v>39847.7916666667</v>
      </c>
      <c r="B6" s="3" t="n">
        <v>39848.6666666667</v>
      </c>
      <c r="C6" s="0" t="s">
        <v>23</v>
      </c>
      <c r="D6" s="0" t="s">
        <v>49</v>
      </c>
      <c r="E6" s="0" t="s">
        <v>23</v>
      </c>
      <c r="F6" s="0" t="s">
        <v>23</v>
      </c>
      <c r="G6" s="0" t="s">
        <v>23</v>
      </c>
      <c r="H6" s="0" t="s">
        <v>23</v>
      </c>
      <c r="I6" s="4" t="e">
        <f aca="false">148993500/((A6-C6)*(24*3600))</f>
        <v>#VALUE!</v>
      </c>
      <c r="J6" s="0" t="s">
        <v>54</v>
      </c>
      <c r="K6" s="0" t="n">
        <v>-48</v>
      </c>
      <c r="L6" s="3" t="n">
        <v>39848.75</v>
      </c>
      <c r="M6" s="3" t="n">
        <v>39847.9166666667</v>
      </c>
      <c r="N6" s="0" t="n">
        <v>3</v>
      </c>
    </row>
    <row r="7" customFormat="false" ht="12.1" hidden="false" customHeight="false" outlineLevel="0" collapsed="false">
      <c r="A7" s="3" t="n">
        <v>40086.25</v>
      </c>
      <c r="B7" s="3" t="n">
        <v>40086.75</v>
      </c>
      <c r="C7" s="3" t="n">
        <v>40081.3375</v>
      </c>
      <c r="D7" s="0" t="s">
        <v>59</v>
      </c>
      <c r="E7" s="0" t="n">
        <v>11026</v>
      </c>
      <c r="F7" s="0" t="s">
        <v>653</v>
      </c>
      <c r="G7" s="0" t="s">
        <v>633</v>
      </c>
      <c r="H7" s="3" t="n">
        <v>40081.0430555556</v>
      </c>
      <c r="I7" s="4" t="n">
        <f aca="false">148993500/((A7-C7)*(24*3600))</f>
        <v>351.035482047036</v>
      </c>
      <c r="J7" s="0" t="s">
        <v>61</v>
      </c>
      <c r="K7" s="0" t="s">
        <v>23</v>
      </c>
      <c r="L7" s="3" t="s">
        <v>23</v>
      </c>
      <c r="M7" s="3" t="n">
        <v>40086.25</v>
      </c>
      <c r="N7" s="0" t="n">
        <v>3</v>
      </c>
    </row>
    <row r="8" customFormat="false" ht="12.1" hidden="false" customHeight="false" outlineLevel="0" collapsed="false">
      <c r="A8" s="3" t="n">
        <v>40115.2916666667</v>
      </c>
      <c r="B8" s="3" t="n">
        <v>40115.9166666667</v>
      </c>
      <c r="C8" s="3" t="n">
        <v>40109.6625</v>
      </c>
      <c r="D8" s="0" t="s">
        <v>32</v>
      </c>
      <c r="E8" s="0" t="s">
        <v>23</v>
      </c>
      <c r="F8" s="0" t="s">
        <v>23</v>
      </c>
      <c r="G8" s="0" t="s">
        <v>23</v>
      </c>
      <c r="H8" s="3" t="s">
        <v>23</v>
      </c>
      <c r="I8" s="4" t="n">
        <f aca="false">148993500/((A8-C8)*(24*3600))</f>
        <v>306.344066123912</v>
      </c>
      <c r="J8" s="0" t="s">
        <v>67</v>
      </c>
      <c r="K8" s="0" t="s">
        <v>23</v>
      </c>
      <c r="L8" s="3" t="s">
        <v>23</v>
      </c>
      <c r="M8" s="3" t="n">
        <v>40115.2916666667</v>
      </c>
      <c r="N8" s="0" t="n">
        <v>1</v>
      </c>
    </row>
    <row r="9" customFormat="false" ht="12.1" hidden="false" customHeight="false" outlineLevel="0" collapsed="false">
      <c r="A9" s="3" t="n">
        <v>40131</v>
      </c>
      <c r="B9" s="3" t="n">
        <v>40131.9583333333</v>
      </c>
      <c r="C9" s="3" t="n">
        <v>40126.8104166667</v>
      </c>
      <c r="D9" s="0" t="s">
        <v>72</v>
      </c>
      <c r="E9" s="0" t="s">
        <v>23</v>
      </c>
      <c r="F9" s="0" t="s">
        <v>23</v>
      </c>
      <c r="G9" s="0" t="s">
        <v>23</v>
      </c>
      <c r="H9" s="3" t="s">
        <v>23</v>
      </c>
      <c r="I9" s="4" t="n">
        <f aca="false">148993500/((A9-C9)*(24*3600))</f>
        <v>411.606994861642</v>
      </c>
      <c r="J9" s="0" t="s">
        <v>75</v>
      </c>
      <c r="K9" s="0" t="s">
        <v>23</v>
      </c>
      <c r="L9" s="3" t="s">
        <v>23</v>
      </c>
      <c r="M9" s="3" t="n">
        <v>40131.125</v>
      </c>
      <c r="N9" s="0" t="n">
        <v>2</v>
      </c>
    </row>
    <row r="10" customFormat="false" ht="12.1" hidden="false" customHeight="false" outlineLevel="0" collapsed="false">
      <c r="A10" s="3" t="n">
        <v>40179.9166666667</v>
      </c>
      <c r="B10" s="3" t="n">
        <v>40181.4166666667</v>
      </c>
      <c r="C10" s="3" t="n">
        <v>40174.8958333333</v>
      </c>
      <c r="D10" s="0" t="s">
        <v>32</v>
      </c>
      <c r="E10" s="0" t="n">
        <v>11039</v>
      </c>
      <c r="F10" s="0" t="s">
        <v>80</v>
      </c>
      <c r="G10" s="0" t="s">
        <v>81</v>
      </c>
      <c r="H10" s="3" t="n">
        <v>40174.4854166667</v>
      </c>
      <c r="I10" s="4" t="n">
        <f aca="false">148993500/((A10-C10)*(24*3600))</f>
        <v>343.461272476127</v>
      </c>
      <c r="J10" s="0" t="s">
        <v>85</v>
      </c>
      <c r="K10" s="0" t="s">
        <v>23</v>
      </c>
      <c r="L10" s="3" t="s">
        <v>23</v>
      </c>
      <c r="M10" s="3" t="n">
        <v>40179.4166666667</v>
      </c>
      <c r="N10" s="0" t="n">
        <v>1</v>
      </c>
    </row>
    <row r="11" customFormat="false" ht="12.1" hidden="false" customHeight="false" outlineLevel="0" collapsed="false">
      <c r="A11" s="3" t="n">
        <v>40228.625</v>
      </c>
      <c r="B11" s="3" t="n">
        <v>40231</v>
      </c>
      <c r="C11" s="3" t="n">
        <v>40222.8291666667</v>
      </c>
      <c r="D11" s="0" t="s">
        <v>90</v>
      </c>
      <c r="E11" s="0" t="n">
        <v>11046</v>
      </c>
      <c r="F11" s="0" t="s">
        <v>654</v>
      </c>
      <c r="G11" s="0" t="s">
        <v>147</v>
      </c>
      <c r="H11" s="3" t="n">
        <v>40222.8361111111</v>
      </c>
      <c r="I11" s="4" t="n">
        <f aca="false">148993500/((A11-C11)*(24*3600))</f>
        <v>297.534747184081</v>
      </c>
      <c r="J11" s="0" t="s">
        <v>619</v>
      </c>
      <c r="K11" s="0" t="s">
        <v>23</v>
      </c>
      <c r="L11" s="3" t="s">
        <v>23</v>
      </c>
      <c r="M11" s="3" t="n">
        <v>40228.625</v>
      </c>
      <c r="N11" s="0" t="n">
        <v>3</v>
      </c>
    </row>
    <row r="12" customFormat="false" ht="12.1" hidden="false" customHeight="false" outlineLevel="0" collapsed="false">
      <c r="A12" s="3" t="n">
        <v>40247.0833333333</v>
      </c>
      <c r="B12" s="3" t="n">
        <v>40247.4166666667</v>
      </c>
      <c r="C12" s="3" t="n">
        <v>40243.3270833333</v>
      </c>
      <c r="D12" s="0" t="s">
        <v>100</v>
      </c>
      <c r="E12" s="0" t="n">
        <v>11053</v>
      </c>
      <c r="F12" s="0" t="s">
        <v>620</v>
      </c>
      <c r="G12" s="0" t="s">
        <v>121</v>
      </c>
      <c r="H12" s="3" t="n">
        <v>40243.3340277778</v>
      </c>
      <c r="I12" s="4" t="n">
        <f aca="false">148993500/((A12-C12)*(24*3600))</f>
        <v>459.091329265327</v>
      </c>
      <c r="J12" s="0" t="s">
        <v>105</v>
      </c>
      <c r="K12" s="0" t="s">
        <v>23</v>
      </c>
      <c r="L12" s="3" t="s">
        <v>23</v>
      </c>
      <c r="M12" s="3" t="n">
        <v>40247.0833333333</v>
      </c>
      <c r="N12" s="0" t="n">
        <v>3</v>
      </c>
    </row>
    <row r="13" customFormat="false" ht="12.1" hidden="false" customHeight="false" outlineLevel="0" collapsed="false">
      <c r="A13" s="3" t="n">
        <v>40273.3333333333</v>
      </c>
      <c r="B13" s="3" t="n">
        <v>40274.625</v>
      </c>
      <c r="C13" s="3" t="n">
        <v>40271.4395833333</v>
      </c>
      <c r="D13" s="0" t="s">
        <v>22</v>
      </c>
      <c r="E13" s="0" t="n">
        <v>11059</v>
      </c>
      <c r="F13" s="0" t="s">
        <v>110</v>
      </c>
      <c r="G13" s="0" t="s">
        <v>111</v>
      </c>
      <c r="H13" s="3" t="n">
        <v>41002.4125</v>
      </c>
      <c r="I13" s="4" t="n">
        <f aca="false">148993500/((A13-C13)*(24*3600))</f>
        <v>910.606894021336</v>
      </c>
      <c r="J13" s="0" t="s">
        <v>115</v>
      </c>
      <c r="K13" s="0" t="n">
        <v>-77</v>
      </c>
      <c r="L13" s="3" t="n">
        <v>40274.625</v>
      </c>
      <c r="M13" s="3" t="n">
        <v>40273.4791666667</v>
      </c>
      <c r="N13" s="0" t="n">
        <v>1</v>
      </c>
    </row>
    <row r="14" customFormat="false" ht="12.1" hidden="false" customHeight="false" outlineLevel="0" collapsed="false">
      <c r="A14" s="3" t="n">
        <v>40279.5</v>
      </c>
      <c r="B14" s="3" t="n">
        <v>40280.625</v>
      </c>
      <c r="C14" s="3" t="n">
        <v>40276.0791666667</v>
      </c>
      <c r="D14" s="0" t="s">
        <v>22</v>
      </c>
      <c r="E14" s="0" t="n">
        <v>11060</v>
      </c>
      <c r="F14" s="0" t="s">
        <v>120</v>
      </c>
      <c r="G14" s="0" t="s">
        <v>121</v>
      </c>
      <c r="H14" s="3" t="n">
        <v>40276.125</v>
      </c>
      <c r="I14" s="4" t="n">
        <f aca="false">148993500/((A14-C14)*(24*3600))</f>
        <v>504.105765326265</v>
      </c>
      <c r="J14" s="0" t="s">
        <v>621</v>
      </c>
      <c r="K14" s="0" t="n">
        <v>-66</v>
      </c>
      <c r="L14" s="3" t="n">
        <v>40280.0833333333</v>
      </c>
      <c r="M14" s="3" t="n">
        <v>40280.1666666667</v>
      </c>
      <c r="N14" s="0" t="n">
        <v>2</v>
      </c>
    </row>
    <row r="15" customFormat="false" ht="12.1" hidden="false" customHeight="false" outlineLevel="0" collapsed="false">
      <c r="A15" s="3" t="n">
        <v>40326.0833333333</v>
      </c>
      <c r="B15" s="3" t="n">
        <v>40327.5833333333</v>
      </c>
      <c r="C15" s="3" t="n">
        <v>40321.7708333333</v>
      </c>
      <c r="D15" s="0" t="s">
        <v>22</v>
      </c>
      <c r="E15" s="0" t="n">
        <v>11072</v>
      </c>
      <c r="F15" s="0" t="s">
        <v>622</v>
      </c>
      <c r="G15" s="0" t="s">
        <v>609</v>
      </c>
      <c r="H15" s="3" t="n">
        <v>40321.7506944444</v>
      </c>
      <c r="I15" s="4" t="n">
        <f aca="false">148993500/((A15-C15)*(24*3600))</f>
        <v>399.875201288245</v>
      </c>
      <c r="J15" s="0" t="s">
        <v>623</v>
      </c>
      <c r="K15" s="0" t="n">
        <v>-91</v>
      </c>
      <c r="L15" s="3" t="n">
        <v>40327.5416666667</v>
      </c>
      <c r="M15" s="3" t="n">
        <v>40326.2916666667</v>
      </c>
      <c r="N15" s="0" t="n">
        <v>1</v>
      </c>
    </row>
    <row r="16" customFormat="false" ht="12.1" hidden="false" customHeight="false" outlineLevel="0" collapsed="false">
      <c r="A16" s="3" t="n">
        <v>40349.8333333333</v>
      </c>
      <c r="B16" s="3" t="n">
        <v>40351.5833333333</v>
      </c>
      <c r="C16" s="3" t="n">
        <v>40346.0826388889</v>
      </c>
      <c r="D16" s="0" t="s">
        <v>32</v>
      </c>
      <c r="E16" s="0" t="n">
        <v>11082</v>
      </c>
      <c r="F16" s="0" t="s">
        <v>624</v>
      </c>
      <c r="G16" s="0" t="s">
        <v>121</v>
      </c>
      <c r="H16" s="3" t="n">
        <v>40346.4395833333</v>
      </c>
      <c r="I16" s="4" t="n">
        <f aca="false">148993500/((A16-C16)*(24*3600))</f>
        <v>459.771338640715</v>
      </c>
      <c r="J16" s="0" t="s">
        <v>625</v>
      </c>
      <c r="K16" s="0" t="s">
        <v>23</v>
      </c>
      <c r="L16" s="0" t="s">
        <v>23</v>
      </c>
      <c r="M16" s="3" t="n">
        <v>40349.8333333333</v>
      </c>
      <c r="N16" s="0" t="n">
        <v>1</v>
      </c>
    </row>
    <row r="17" customFormat="false" ht="12.1" hidden="false" customHeight="false" outlineLevel="0" collapsed="false">
      <c r="A17" s="3" t="n">
        <v>40393.75</v>
      </c>
      <c r="B17" s="3" t="n">
        <v>40395.3333333333</v>
      </c>
      <c r="C17" s="3" t="n">
        <v>40391.1625</v>
      </c>
      <c r="D17" s="0" t="s">
        <v>22</v>
      </c>
      <c r="E17" s="0" t="n">
        <v>11092</v>
      </c>
      <c r="F17" s="0" t="s">
        <v>146</v>
      </c>
      <c r="G17" s="0" t="s">
        <v>147</v>
      </c>
      <c r="H17" s="3" t="n">
        <v>40391.3513888889</v>
      </c>
      <c r="I17" s="4" t="n">
        <f aca="false">148993500/((A17-C17)*(24*3600))</f>
        <v>666.458668813366</v>
      </c>
      <c r="J17" s="0" t="s">
        <v>150</v>
      </c>
      <c r="K17" s="0" t="n">
        <v>-70</v>
      </c>
      <c r="L17" s="3" t="n">
        <v>40394.2083333333</v>
      </c>
      <c r="M17" s="3" t="n">
        <v>40394.4166666667</v>
      </c>
      <c r="N17" s="0" t="n">
        <v>1</v>
      </c>
    </row>
    <row r="18" customFormat="false" ht="12.1" hidden="false" customHeight="false" outlineLevel="0" collapsed="false">
      <c r="A18" s="3" t="n">
        <v>40540.1666666667</v>
      </c>
      <c r="B18" s="3" t="n">
        <v>40540.6666666667</v>
      </c>
      <c r="C18" s="3" t="n">
        <v>40535.2166666667</v>
      </c>
      <c r="D18" s="0" t="s">
        <v>32</v>
      </c>
      <c r="E18" s="0" t="s">
        <v>23</v>
      </c>
      <c r="F18" s="0" t="s">
        <v>23</v>
      </c>
      <c r="G18" s="0" t="s">
        <v>23</v>
      </c>
      <c r="H18" s="0" t="s">
        <v>23</v>
      </c>
      <c r="I18" s="4" t="n">
        <f aca="false">148993500/((A18-C18)*(24*3600))</f>
        <v>348.37612233466</v>
      </c>
      <c r="J18" s="0" t="s">
        <v>626</v>
      </c>
      <c r="K18" s="0" t="n">
        <v>-43</v>
      </c>
      <c r="L18" s="3" t="n">
        <v>40540.75</v>
      </c>
      <c r="M18" s="3" t="n">
        <v>40522.1666666667</v>
      </c>
      <c r="N18" s="0" t="n">
        <v>3</v>
      </c>
    </row>
    <row r="19" customFormat="false" ht="12.1" hidden="false" customHeight="false" outlineLevel="0" collapsed="false">
      <c r="A19" s="3" t="n">
        <v>40593.125</v>
      </c>
      <c r="B19" s="3" t="n">
        <v>40594.6666666667</v>
      </c>
      <c r="C19" s="3" t="n">
        <v>40589.1083333333</v>
      </c>
      <c r="D19" s="0" t="s">
        <v>164</v>
      </c>
      <c r="E19" s="0" t="n">
        <v>11158</v>
      </c>
      <c r="F19" s="0" t="s">
        <v>165</v>
      </c>
      <c r="G19" s="0" t="s">
        <v>166</v>
      </c>
      <c r="H19" s="3" t="n">
        <v>40589.0805555556</v>
      </c>
      <c r="I19" s="4" t="n">
        <f aca="false">148993500/((A19-C19)*(24*3600))</f>
        <v>429.326590595159</v>
      </c>
      <c r="J19" s="0" t="s">
        <v>627</v>
      </c>
      <c r="K19" s="0" t="s">
        <v>23</v>
      </c>
      <c r="L19" s="0" t="s">
        <v>23</v>
      </c>
      <c r="M19" s="3" t="n">
        <v>40593.125</v>
      </c>
      <c r="N19" s="0" t="n">
        <v>2</v>
      </c>
    </row>
    <row r="20" customFormat="false" ht="12.1" hidden="false" customHeight="false" outlineLevel="0" collapsed="false">
      <c r="A20" s="3" t="n">
        <v>40613.9583333333</v>
      </c>
      <c r="B20" s="3" t="n">
        <v>40614.8333333333</v>
      </c>
      <c r="C20" s="3" t="n">
        <v>40609.8333333333</v>
      </c>
      <c r="D20" s="0" t="s">
        <v>628</v>
      </c>
      <c r="E20" s="0" t="n">
        <v>11166</v>
      </c>
      <c r="F20" s="0" t="s">
        <v>629</v>
      </c>
      <c r="G20" s="0" t="s">
        <v>263</v>
      </c>
      <c r="H20" s="3" t="n">
        <v>40610.5729166667</v>
      </c>
      <c r="I20" s="4" t="n">
        <f aca="false">148993500/((A20-C20)*(24*3600))</f>
        <v>418.051346801347</v>
      </c>
      <c r="J20" s="0" t="s">
        <v>630</v>
      </c>
      <c r="K20" s="0" t="s">
        <v>23</v>
      </c>
      <c r="L20" s="0" t="s">
        <v>23</v>
      </c>
      <c r="M20" s="3" t="n">
        <v>40613.9583333333</v>
      </c>
      <c r="N20" s="0" t="n">
        <v>3</v>
      </c>
    </row>
    <row r="21" customFormat="false" ht="12.1" hidden="false" customHeight="false" outlineLevel="0" collapsed="false">
      <c r="A21" s="3" t="n">
        <v>40631.6666666667</v>
      </c>
      <c r="B21" s="3" t="n">
        <v>40634.4583333333</v>
      </c>
      <c r="C21" s="3" t="n">
        <v>40626.5590277778</v>
      </c>
      <c r="D21" s="0" t="s">
        <v>22</v>
      </c>
      <c r="E21" s="0" t="n">
        <v>11176</v>
      </c>
      <c r="F21" s="0" t="s">
        <v>631</v>
      </c>
      <c r="G21" s="0" t="s">
        <v>92</v>
      </c>
      <c r="H21" s="3" t="n">
        <v>40626.5048611111</v>
      </c>
      <c r="I21" s="4" t="n">
        <f aca="false">148993500/((A21-C21)*(24*3600))</f>
        <v>337.62406526162</v>
      </c>
      <c r="J21" s="0" t="s">
        <v>632</v>
      </c>
      <c r="K21" s="0" t="s">
        <v>23</v>
      </c>
      <c r="L21" s="0" t="s">
        <v>23</v>
      </c>
      <c r="M21" s="3" t="n">
        <v>40631.9583333333</v>
      </c>
      <c r="N21" s="0" t="n">
        <v>1</v>
      </c>
    </row>
    <row r="22" customFormat="false" ht="12.1" hidden="false" customHeight="false" outlineLevel="0" collapsed="false">
      <c r="A22" s="3" t="n">
        <v>40656.0833333333</v>
      </c>
      <c r="B22" s="3" t="n">
        <v>40656.3333333333</v>
      </c>
      <c r="C22" s="3" t="n">
        <v>40649.65</v>
      </c>
      <c r="D22" s="0" t="s">
        <v>164</v>
      </c>
      <c r="E22" s="0" t="n">
        <v>11190</v>
      </c>
      <c r="F22" s="0" t="s">
        <v>655</v>
      </c>
      <c r="G22" s="0" t="s">
        <v>645</v>
      </c>
      <c r="H22" s="3" t="n">
        <v>40649.5930555556</v>
      </c>
      <c r="I22" s="4" t="n">
        <f aca="false">148993500/((A22-C22)*(24*3600))</f>
        <v>268.051057858336</v>
      </c>
      <c r="J22" s="0" t="s">
        <v>634</v>
      </c>
      <c r="K22" s="0" t="s">
        <v>23</v>
      </c>
      <c r="L22" s="0" t="s">
        <v>23</v>
      </c>
      <c r="M22" s="3" t="n">
        <v>40656.0833333333</v>
      </c>
      <c r="N22" s="0" t="n">
        <v>3</v>
      </c>
    </row>
    <row r="23" customFormat="false" ht="12.1" hidden="false" customHeight="false" outlineLevel="0" collapsed="false">
      <c r="A23" s="3" t="n">
        <v>40711.0833333333</v>
      </c>
      <c r="B23" s="3" t="n">
        <v>40711.5</v>
      </c>
      <c r="C23" s="3" t="n">
        <v>40707.1833333333</v>
      </c>
      <c r="D23" s="0" t="s">
        <v>185</v>
      </c>
      <c r="E23" s="0" t="s">
        <v>23</v>
      </c>
      <c r="F23" s="0" t="s">
        <v>23</v>
      </c>
      <c r="G23" s="0" t="s">
        <v>23</v>
      </c>
      <c r="H23" s="3" t="s">
        <v>23</v>
      </c>
      <c r="I23" s="4" t="n">
        <f aca="false">148993500/((A23-C23)*(24*3600))</f>
        <v>442.169693732029</v>
      </c>
      <c r="J23" s="0" t="s">
        <v>190</v>
      </c>
      <c r="K23" s="0" t="s">
        <v>23</v>
      </c>
      <c r="L23" s="0" t="s">
        <v>23</v>
      </c>
      <c r="M23" s="0" t="s">
        <v>23</v>
      </c>
      <c r="N23" s="0" t="n">
        <v>3</v>
      </c>
    </row>
    <row r="24" customFormat="false" ht="12.1" hidden="false" customHeight="false" outlineLevel="0" collapsed="false">
      <c r="A24" s="3" t="n">
        <v>40727.125</v>
      </c>
      <c r="B24" s="3" t="n">
        <v>40728.625</v>
      </c>
      <c r="C24" s="3" t="n">
        <v>40723.0319444444</v>
      </c>
      <c r="D24" s="0" t="s">
        <v>32</v>
      </c>
      <c r="E24" s="0" t="n">
        <v>11242</v>
      </c>
      <c r="F24" s="0" t="s">
        <v>195</v>
      </c>
      <c r="G24" s="0" t="s">
        <v>111</v>
      </c>
      <c r="H24" s="3" t="n">
        <v>40723.0222222222</v>
      </c>
      <c r="I24" s="4" t="n">
        <f aca="false">148993500/((A24-C24)*(24*3600))</f>
        <v>421.314048184828</v>
      </c>
      <c r="J24" s="0" t="s">
        <v>635</v>
      </c>
      <c r="K24" s="0" t="s">
        <v>23</v>
      </c>
      <c r="L24" s="0" t="s">
        <v>23</v>
      </c>
      <c r="M24" s="3" t="n">
        <v>40727.125</v>
      </c>
      <c r="N24" s="0" t="n">
        <v>2</v>
      </c>
    </row>
    <row r="25" customFormat="false" ht="12.1" hidden="false" customHeight="false" outlineLevel="0" collapsed="false">
      <c r="A25" s="3" t="n">
        <v>40759.2083333333</v>
      </c>
      <c r="B25" s="3" t="n">
        <v>40759.875</v>
      </c>
      <c r="C25" s="3" t="s">
        <v>23</v>
      </c>
      <c r="D25" s="0" t="s">
        <v>32</v>
      </c>
      <c r="E25" s="0" t="n">
        <v>11261</v>
      </c>
      <c r="F25" s="0" t="s">
        <v>636</v>
      </c>
      <c r="G25" s="0" t="s">
        <v>429</v>
      </c>
      <c r="H25" s="3" t="n">
        <v>40755.1208333333</v>
      </c>
      <c r="I25" s="4" t="e">
        <f aca="false">148993500/((A25-C25)*(24*3600))</f>
        <v>#VALUE!</v>
      </c>
      <c r="J25" s="0" t="s">
        <v>637</v>
      </c>
      <c r="K25" s="0" t="s">
        <v>23</v>
      </c>
      <c r="L25" s="0" t="s">
        <v>23</v>
      </c>
      <c r="M25" s="3" t="n">
        <v>40759.2083333333</v>
      </c>
      <c r="N25" s="0" t="n">
        <v>3</v>
      </c>
    </row>
    <row r="26" customFormat="false" ht="12.1" hidden="false" customHeight="false" outlineLevel="0" collapsed="false">
      <c r="A26" s="3" t="n">
        <v>40795.625</v>
      </c>
      <c r="B26" s="3" t="n">
        <v>40796.75</v>
      </c>
      <c r="C26" s="3" t="n">
        <v>40792.9618055556</v>
      </c>
      <c r="D26" s="0" t="s">
        <v>213</v>
      </c>
      <c r="E26" s="0" t="n">
        <v>11283</v>
      </c>
      <c r="F26" s="0" t="s">
        <v>214</v>
      </c>
      <c r="G26" s="0" t="s">
        <v>166</v>
      </c>
      <c r="H26" s="3" t="n">
        <v>40792.9305555556</v>
      </c>
      <c r="I26" s="4" t="n">
        <f aca="false">148993500/((A26-C26)*(24*3600))</f>
        <v>647.516297261863</v>
      </c>
      <c r="J26" s="0" t="s">
        <v>640</v>
      </c>
      <c r="K26" s="0" t="s">
        <v>23</v>
      </c>
      <c r="L26" s="0" t="s">
        <v>23</v>
      </c>
      <c r="M26" s="3" t="n">
        <v>40795.125</v>
      </c>
      <c r="N26" s="0" t="n">
        <v>3</v>
      </c>
    </row>
    <row r="27" customFormat="false" ht="12.1" hidden="false" customHeight="false" outlineLevel="0" collapsed="false">
      <c r="A27" s="3" t="n">
        <v>40803.0833333333</v>
      </c>
      <c r="B27" s="3" t="n">
        <v>40804.9166666667</v>
      </c>
      <c r="C27" s="3" t="n">
        <v>40800.0034722222</v>
      </c>
      <c r="D27" s="0" t="s">
        <v>22</v>
      </c>
      <c r="E27" s="0" t="s">
        <v>23</v>
      </c>
      <c r="F27" s="0" t="s">
        <v>23</v>
      </c>
      <c r="G27" s="0" t="s">
        <v>23</v>
      </c>
      <c r="H27" s="3" t="s">
        <v>23</v>
      </c>
      <c r="I27" s="4" t="n">
        <f aca="false">148993500/((A27-C27)*(24*3600))</f>
        <v>559.915445320279</v>
      </c>
      <c r="J27" s="0" t="s">
        <v>642</v>
      </c>
      <c r="K27" s="0" t="s">
        <v>23</v>
      </c>
      <c r="L27" s="0" t="s">
        <v>23</v>
      </c>
      <c r="M27" s="3" t="n">
        <v>40803.4166666667</v>
      </c>
      <c r="N27" s="0" t="n">
        <v>2</v>
      </c>
    </row>
    <row r="28" customFormat="false" ht="12.1" hidden="false" customHeight="false" outlineLevel="0" collapsed="false">
      <c r="A28" s="3" t="n">
        <v>40824.5833333333</v>
      </c>
      <c r="B28" s="3" t="n">
        <v>40825.4166666667</v>
      </c>
      <c r="C28" s="3" t="n">
        <v>40819.0166666667</v>
      </c>
      <c r="D28" s="0" t="s">
        <v>32</v>
      </c>
      <c r="E28" s="0" t="n">
        <v>11302</v>
      </c>
      <c r="F28" s="0" t="s">
        <v>643</v>
      </c>
      <c r="G28" s="0" t="s">
        <v>462</v>
      </c>
      <c r="H28" s="3" t="n">
        <v>40819.0208333333</v>
      </c>
      <c r="I28" s="4" t="n">
        <f aca="false">148993500/((A28-C28)*(24*3600))</f>
        <v>309.783557884286</v>
      </c>
      <c r="J28" s="0" t="s">
        <v>235</v>
      </c>
      <c r="K28" s="0" t="s">
        <v>23</v>
      </c>
      <c r="L28" s="0" t="s">
        <v>23</v>
      </c>
      <c r="M28" s="3" t="n">
        <v>40824.5833333333</v>
      </c>
      <c r="N28" s="0" t="n">
        <v>3</v>
      </c>
    </row>
    <row r="29" customFormat="false" ht="12.1" hidden="false" customHeight="false" outlineLevel="0" collapsed="false">
      <c r="A29" s="3" t="n">
        <v>40838.8333333333</v>
      </c>
      <c r="B29" s="3" t="n">
        <v>40839.8333333333</v>
      </c>
      <c r="C29" s="3" t="n">
        <v>40832.6083333333</v>
      </c>
      <c r="D29" s="0" t="s">
        <v>32</v>
      </c>
      <c r="E29" s="0" t="n">
        <v>11319</v>
      </c>
      <c r="F29" s="0" t="s">
        <v>644</v>
      </c>
      <c r="G29" s="0" t="s">
        <v>645</v>
      </c>
      <c r="H29" s="3" t="n">
        <v>40832.6340277778</v>
      </c>
      <c r="I29" s="4" t="n">
        <f aca="false">148993500/((A29-C29)*(24*3600))</f>
        <v>277.021976796138</v>
      </c>
      <c r="J29" s="0" t="s">
        <v>240</v>
      </c>
      <c r="K29" s="0" t="s">
        <v>23</v>
      </c>
      <c r="L29" s="0" t="s">
        <v>23</v>
      </c>
      <c r="M29" s="3" t="n">
        <v>40838.8333333333</v>
      </c>
      <c r="N29" s="0" t="n">
        <v>2</v>
      </c>
    </row>
    <row r="30" customFormat="false" ht="12.1" hidden="false" customHeight="false" outlineLevel="0" collapsed="false">
      <c r="A30" s="3" t="n">
        <v>40840.75</v>
      </c>
      <c r="B30" s="3" t="n">
        <v>40841.7083333333</v>
      </c>
      <c r="C30" s="3" t="n">
        <v>40836.15</v>
      </c>
      <c r="D30" s="0" t="s">
        <v>49</v>
      </c>
      <c r="E30" s="0" t="s">
        <v>23</v>
      </c>
      <c r="F30" s="0" t="s">
        <v>23</v>
      </c>
      <c r="G30" s="0" t="s">
        <v>263</v>
      </c>
      <c r="H30" s="3" t="n">
        <v>40836.125</v>
      </c>
      <c r="I30" s="4" t="n">
        <f aca="false">148993500/((A30-C30)*(24*3600))</f>
        <v>374.883001207848</v>
      </c>
      <c r="J30" s="0" t="s">
        <v>646</v>
      </c>
      <c r="K30" s="0" t="s">
        <v>23</v>
      </c>
      <c r="L30" s="0" t="s">
        <v>23</v>
      </c>
      <c r="M30" s="3" t="n">
        <v>40841.0416666667</v>
      </c>
      <c r="N30" s="0" t="n">
        <v>2</v>
      </c>
    </row>
    <row r="31" customFormat="false" ht="12.1" hidden="false" customHeight="false" outlineLevel="0" collapsed="false">
      <c r="A31" s="3" t="n">
        <v>40848.3333333333</v>
      </c>
      <c r="B31" s="3" t="n">
        <v>40850.1666666667</v>
      </c>
      <c r="C31" s="3" t="n">
        <v>40843.5083333333</v>
      </c>
      <c r="D31" s="0" t="s">
        <v>49</v>
      </c>
      <c r="E31" s="0" t="n">
        <v>11333</v>
      </c>
      <c r="F31" s="0" t="s">
        <v>647</v>
      </c>
      <c r="G31" s="0" t="s">
        <v>147</v>
      </c>
      <c r="H31" s="3" t="n">
        <v>40843.7805555556</v>
      </c>
      <c r="I31" s="4" t="n">
        <f aca="false">148993500/((A31-C31)*(24*3600))</f>
        <v>357.401410477512</v>
      </c>
      <c r="J31" s="0" t="s">
        <v>257</v>
      </c>
      <c r="K31" s="0" t="s">
        <v>23</v>
      </c>
      <c r="L31" s="0" t="s">
        <v>23</v>
      </c>
      <c r="M31" s="3" t="n">
        <v>40849.1666666667</v>
      </c>
      <c r="N31" s="0" t="n">
        <v>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154235</TotalTime>
  <Application>LibreOffice/4.2.7.2$Linux_X86_64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2013-03-04T11:11:00Z</dcterms:created>
  <dc:creator>phil </dc:creator>
  <dc:language>en-US</dc:language>
  <dcterms:modified xsi:type="dcterms:W3CDTF">2015-05-21T14:06:47Z</dcterms:modified>
  <cp:revision>71</cp:revision>
</cp:coreProperties>
</file>